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120" yWindow="105" windowWidth="24915" windowHeight="12090"/>
  </bookViews>
  <sheets>
    <sheet name="List1" sheetId="1" r:id="rId1"/>
    <sheet name="List2" sheetId="2" r:id="rId2"/>
    <sheet name="List3" sheetId="3" r:id="rId3"/>
  </sheets>
  <calcPr calcId="125725" iterateDelta="1E-4"/>
</workbook>
</file>

<file path=xl/calcChain.xml><?xml version="1.0" encoding="utf-8"?>
<calcChain xmlns="http://schemas.openxmlformats.org/spreadsheetml/2006/main">
  <c r="F12" i="1"/>
  <c r="F10"/>
  <c r="F8"/>
  <c r="F7"/>
  <c r="F3"/>
  <c r="F17" s="1"/>
  <c r="C17"/>
  <c r="D17"/>
  <c r="E15"/>
  <c r="E12"/>
  <c r="E7"/>
  <c r="E6"/>
  <c r="E17" s="1"/>
</calcChain>
</file>

<file path=xl/sharedStrings.xml><?xml version="1.0" encoding="utf-8"?>
<sst xmlns="http://schemas.openxmlformats.org/spreadsheetml/2006/main" count="33" uniqueCount="33">
  <si>
    <t>Celkem</t>
  </si>
  <si>
    <t>KP zaplacené</t>
  </si>
  <si>
    <t>doplatky z 2025</t>
  </si>
  <si>
    <t>NEUHRAZENÉ k 30.6.2026</t>
  </si>
  <si>
    <t>ŠSPK</t>
  </si>
  <si>
    <t>Šachový svaz Plzeňského kraje</t>
  </si>
  <si>
    <t>PŠS</t>
  </si>
  <si>
    <t>Pražský šachový svaz</t>
  </si>
  <si>
    <t>SŠS</t>
  </si>
  <si>
    <t>Středočeský šachový svaz</t>
  </si>
  <si>
    <t>JŠS</t>
  </si>
  <si>
    <t>Jihočeský šachový svaz</t>
  </si>
  <si>
    <t>KŠSKV</t>
  </si>
  <si>
    <t>Krajský šachový svaz Karlovy Vary</t>
  </si>
  <si>
    <t>ÚŠS</t>
  </si>
  <si>
    <t>Ústecký krajský šachový svaz</t>
  </si>
  <si>
    <t>ŠSLK</t>
  </si>
  <si>
    <t>Šachový svaz Libereckého kraje</t>
  </si>
  <si>
    <t>KHŠS</t>
  </si>
  <si>
    <t>Královéhradecký krajský šachový svaz</t>
  </si>
  <si>
    <t>PDŠS</t>
  </si>
  <si>
    <t>Pardubický krajský šachový svaz</t>
  </si>
  <si>
    <t>KŠSV</t>
  </si>
  <si>
    <t>Krajský šachový svaz Vysočina</t>
  </si>
  <si>
    <t>JMŠS</t>
  </si>
  <si>
    <t>Jihomoravský šachový svaz</t>
  </si>
  <si>
    <t>ŠSZK</t>
  </si>
  <si>
    <t>Šachový svaz Zlínského kraje</t>
  </si>
  <si>
    <t>ŠSOK</t>
  </si>
  <si>
    <t>Šachový svaz Olomouckého kraje</t>
  </si>
  <si>
    <t>MKŠS</t>
  </si>
  <si>
    <t>Moravskoslezský krajský šachový svaz</t>
  </si>
  <si>
    <t>Převod na účet</t>
  </si>
</sst>
</file>

<file path=xl/styles.xml><?xml version="1.0" encoding="utf-8"?>
<styleSheet xmlns="http://schemas.openxmlformats.org/spreadsheetml/2006/main">
  <numFmts count="6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_ ;\-#,##0\ "/>
    <numFmt numFmtId="165" formatCode="_-* #,##0\ &quot;Kč&quot;_-;\-* #,##0\ &quot;Kč&quot;_-;_-* &quot;-&quot;??\ &quot;Kč&quot;_-;_-@_-"/>
    <numFmt numFmtId="167" formatCode="_-* #,##0_-;\-* #,##0_-;_-* &quot;-&quot;??_-;_-@_-"/>
    <numFmt numFmtId="169" formatCode="#,##0\ &quot;Kč&quot;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6" fontId="2" fillId="2" borderId="1" xfId="0" applyNumberFormat="1" applyFont="1" applyFill="1" applyBorder="1"/>
    <xf numFmtId="0" fontId="2" fillId="0" borderId="1" xfId="0" applyFont="1" applyBorder="1"/>
    <xf numFmtId="0" fontId="0" fillId="0" borderId="0" xfId="0" applyAlignment="1">
      <alignment horizontal="left"/>
    </xf>
    <xf numFmtId="167" fontId="0" fillId="0" borderId="0" xfId="0" applyNumberFormat="1"/>
    <xf numFmtId="164" fontId="0" fillId="0" borderId="0" xfId="0" applyNumberFormat="1"/>
    <xf numFmtId="169" fontId="0" fillId="0" borderId="1" xfId="0" applyNumberFormat="1" applyBorder="1"/>
    <xf numFmtId="169" fontId="2" fillId="0" borderId="1" xfId="0" applyNumberFormat="1" applyFont="1" applyBorder="1"/>
    <xf numFmtId="169" fontId="0" fillId="0" borderId="1" xfId="0" applyNumberFormat="1" applyFont="1" applyBorder="1"/>
    <xf numFmtId="0" fontId="2" fillId="0" borderId="2" xfId="0" applyFont="1" applyBorder="1"/>
    <xf numFmtId="169" fontId="2" fillId="0" borderId="2" xfId="0" applyNumberFormat="1" applyFont="1" applyBorder="1"/>
    <xf numFmtId="169" fontId="0" fillId="0" borderId="2" xfId="0" applyNumberFormat="1" applyFont="1" applyBorder="1"/>
    <xf numFmtId="0" fontId="2" fillId="0" borderId="1" xfId="0" applyFont="1" applyFill="1" applyBorder="1"/>
    <xf numFmtId="44" fontId="0" fillId="3" borderId="1" xfId="1" applyFont="1" applyFill="1" applyBorder="1"/>
    <xf numFmtId="165" fontId="1" fillId="3" borderId="1" xfId="1" applyNumberFormat="1" applyFont="1" applyFill="1" applyBorder="1"/>
    <xf numFmtId="165" fontId="0" fillId="0" borderId="1" xfId="0" applyNumberFormat="1" applyFont="1" applyBorder="1"/>
    <xf numFmtId="44" fontId="0" fillId="2" borderId="1" xfId="1" applyFont="1" applyFill="1" applyBorder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9"/>
  <sheetViews>
    <sheetView tabSelected="1" topLeftCell="B1" workbookViewId="0">
      <selection activeCell="C1" sqref="C1"/>
    </sheetView>
  </sheetViews>
  <sheetFormatPr defaultRowHeight="15"/>
  <cols>
    <col min="2" max="2" width="40.28515625" customWidth="1"/>
    <col min="3" max="3" width="13.85546875" customWidth="1"/>
    <col min="4" max="4" width="15.140625" bestFit="1" customWidth="1"/>
    <col min="5" max="5" width="14.5703125" customWidth="1"/>
    <col min="6" max="6" width="29.7109375" customWidth="1"/>
  </cols>
  <sheetData>
    <row r="2" spans="1:6">
      <c r="B2" s="1"/>
      <c r="C2" s="2" t="s">
        <v>32</v>
      </c>
      <c r="D2" s="1" t="s">
        <v>1</v>
      </c>
      <c r="E2" s="1" t="s">
        <v>2</v>
      </c>
      <c r="F2" s="17" t="s">
        <v>3</v>
      </c>
    </row>
    <row r="3" spans="1:6">
      <c r="A3" t="s">
        <v>4</v>
      </c>
      <c r="B3" s="3" t="s">
        <v>5</v>
      </c>
      <c r="C3" s="8">
        <v>89600</v>
      </c>
      <c r="D3" s="9">
        <v>88475</v>
      </c>
      <c r="E3" s="15">
        <v>1125</v>
      </c>
      <c r="F3" s="14">
        <f>IFERROR(VLOOKUP(#REF!,#REF!,2,0),0)</f>
        <v>0</v>
      </c>
    </row>
    <row r="4" spans="1:6">
      <c r="A4" s="4" t="s">
        <v>6</v>
      </c>
      <c r="B4" s="3" t="s">
        <v>7</v>
      </c>
      <c r="C4" s="8">
        <v>25200</v>
      </c>
      <c r="D4" s="9">
        <v>20350</v>
      </c>
      <c r="E4" s="15">
        <v>8475</v>
      </c>
      <c r="F4" s="14">
        <v>3625</v>
      </c>
    </row>
    <row r="5" spans="1:6">
      <c r="A5" t="s">
        <v>8</v>
      </c>
      <c r="B5" s="3" t="s">
        <v>9</v>
      </c>
      <c r="C5" s="8">
        <v>193480</v>
      </c>
      <c r="D5" s="9">
        <v>198440</v>
      </c>
      <c r="E5" s="15">
        <v>3460</v>
      </c>
      <c r="F5" s="14">
        <v>8420</v>
      </c>
    </row>
    <row r="6" spans="1:6">
      <c r="A6" t="s">
        <v>10</v>
      </c>
      <c r="B6" s="3" t="s">
        <v>11</v>
      </c>
      <c r="C6" s="8">
        <v>88390</v>
      </c>
      <c r="D6" s="9">
        <v>88690</v>
      </c>
      <c r="E6" s="15">
        <f>IFERROR(VLOOKUP(#REF!,#REF!,2,0),0)</f>
        <v>0</v>
      </c>
      <c r="F6" s="14">
        <v>300</v>
      </c>
    </row>
    <row r="7" spans="1:6">
      <c r="A7" t="s">
        <v>12</v>
      </c>
      <c r="B7" s="3" t="s">
        <v>13</v>
      </c>
      <c r="C7" s="8">
        <v>34200</v>
      </c>
      <c r="D7" s="9">
        <v>34200</v>
      </c>
      <c r="E7" s="15">
        <f>IFERROR(VLOOKUP(#REF!,#REF!,2,0),0)</f>
        <v>0</v>
      </c>
      <c r="F7" s="14">
        <f>IFERROR(VLOOKUP(#REF!,#REF!,2,0),0)</f>
        <v>0</v>
      </c>
    </row>
    <row r="8" spans="1:6">
      <c r="A8" t="s">
        <v>14</v>
      </c>
      <c r="B8" s="3" t="s">
        <v>15</v>
      </c>
      <c r="C8" s="8">
        <v>129400</v>
      </c>
      <c r="D8" s="9">
        <v>128000</v>
      </c>
      <c r="E8" s="15">
        <v>1400</v>
      </c>
      <c r="F8" s="14">
        <f>IFERROR(VLOOKUP(#REF!,#REF!,2,0),0)</f>
        <v>0</v>
      </c>
    </row>
    <row r="9" spans="1:6">
      <c r="A9" t="s">
        <v>16</v>
      </c>
      <c r="B9" s="3" t="s">
        <v>17</v>
      </c>
      <c r="C9" s="8">
        <v>75350</v>
      </c>
      <c r="D9" s="9">
        <v>79200</v>
      </c>
      <c r="E9" s="15">
        <v>200</v>
      </c>
      <c r="F9" s="14">
        <v>4050</v>
      </c>
    </row>
    <row r="10" spans="1:6">
      <c r="A10" t="s">
        <v>18</v>
      </c>
      <c r="B10" s="3" t="s">
        <v>19</v>
      </c>
      <c r="C10" s="8">
        <v>84950</v>
      </c>
      <c r="D10" s="9">
        <v>84830</v>
      </c>
      <c r="E10" s="15">
        <v>120</v>
      </c>
      <c r="F10" s="14">
        <f>IFERROR(VLOOKUP(#REF!,#REF!,2,0),0)</f>
        <v>0</v>
      </c>
    </row>
    <row r="11" spans="1:6">
      <c r="A11" s="4" t="s">
        <v>20</v>
      </c>
      <c r="B11" s="3" t="s">
        <v>21</v>
      </c>
      <c r="C11" s="8">
        <v>66100</v>
      </c>
      <c r="D11" s="9">
        <v>66300</v>
      </c>
      <c r="E11" s="15">
        <v>150</v>
      </c>
      <c r="F11" s="14">
        <v>350</v>
      </c>
    </row>
    <row r="12" spans="1:6">
      <c r="A12" t="s">
        <v>22</v>
      </c>
      <c r="B12" s="3" t="s">
        <v>23</v>
      </c>
      <c r="C12" s="8">
        <v>49090</v>
      </c>
      <c r="D12" s="9">
        <v>49090</v>
      </c>
      <c r="E12" s="15">
        <f>IFERROR(VLOOKUP(#REF!,#REF!,2,0),0)</f>
        <v>0</v>
      </c>
      <c r="F12" s="14">
        <f>IFERROR(VLOOKUP(#REF!,#REF!,2,0),0)</f>
        <v>0</v>
      </c>
    </row>
    <row r="13" spans="1:6">
      <c r="A13" t="s">
        <v>24</v>
      </c>
      <c r="B13" s="3" t="s">
        <v>25</v>
      </c>
      <c r="C13" s="8">
        <v>80600</v>
      </c>
      <c r="D13" s="9">
        <v>81200</v>
      </c>
      <c r="E13" s="15">
        <v>350</v>
      </c>
      <c r="F13" s="14">
        <v>950</v>
      </c>
    </row>
    <row r="14" spans="1:6">
      <c r="A14" t="s">
        <v>26</v>
      </c>
      <c r="B14" s="3" t="s">
        <v>27</v>
      </c>
      <c r="C14" s="8">
        <v>173350</v>
      </c>
      <c r="D14" s="9">
        <v>172900</v>
      </c>
      <c r="E14" s="15">
        <v>850</v>
      </c>
      <c r="F14" s="14">
        <v>400</v>
      </c>
    </row>
    <row r="15" spans="1:6">
      <c r="A15" t="s">
        <v>28</v>
      </c>
      <c r="B15" s="3" t="s">
        <v>29</v>
      </c>
      <c r="C15" s="8">
        <v>103300</v>
      </c>
      <c r="D15" s="9">
        <v>106100</v>
      </c>
      <c r="E15" s="15">
        <f>IFERROR(VLOOKUP(#REF!,#REF!,2,0),0)</f>
        <v>0</v>
      </c>
      <c r="F15" s="14">
        <v>2800</v>
      </c>
    </row>
    <row r="16" spans="1:6">
      <c r="A16" t="s">
        <v>30</v>
      </c>
      <c r="B16" s="10" t="s">
        <v>31</v>
      </c>
      <c r="C16" s="11">
        <v>230450</v>
      </c>
      <c r="D16" s="12">
        <v>237250</v>
      </c>
      <c r="E16" s="15">
        <v>450</v>
      </c>
      <c r="F16" s="14">
        <v>7250</v>
      </c>
    </row>
    <row r="17" spans="2:6">
      <c r="B17" s="13" t="s">
        <v>0</v>
      </c>
      <c r="C17" s="7">
        <f>SUM(C3:C16)</f>
        <v>1423460</v>
      </c>
      <c r="D17" s="7">
        <f>SUM(D3:D16)</f>
        <v>1435025</v>
      </c>
      <c r="E17" s="16">
        <f t="shared" ref="E17:F17" si="0">SUM(E3:E16)</f>
        <v>16580</v>
      </c>
      <c r="F17" s="16">
        <f t="shared" si="0"/>
        <v>28145</v>
      </c>
    </row>
    <row r="18" spans="2:6">
      <c r="C18" s="6"/>
      <c r="D18" s="5"/>
      <c r="E18" s="5"/>
      <c r="F18" s="5"/>
    </row>
    <row r="19" spans="2:6">
      <c r="C19" s="6"/>
      <c r="D19" s="5"/>
      <c r="E19" s="5"/>
      <c r="F19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Rosťa</dc:creator>
  <cp:lastModifiedBy>Rosťa</cp:lastModifiedBy>
  <dcterms:created xsi:type="dcterms:W3CDTF">2026-07-27T13:09:46Z</dcterms:created>
  <dcterms:modified xsi:type="dcterms:W3CDTF">2026-07-27T13:27:25Z</dcterms:modified>
</cp:coreProperties>
</file>