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chess\MČech 2022 - FitFun\"/>
    </mc:Choice>
  </mc:AlternateContent>
  <xr:revisionPtr revIDLastSave="0" documentId="13_ncr:1_{E4F42B92-2388-4384-9C07-AF11EA37515A}" xr6:coauthVersionLast="47" xr6:coauthVersionMax="47" xr10:uidLastSave="{00000000-0000-0000-0000-000000000000}"/>
  <bookViews>
    <workbookView xWindow="-110" yWindow="-110" windowWidth="19420" windowHeight="10420" xr2:uid="{CF697DFA-ACAA-4A56-A208-F30CC235AAC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9" i="1" l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H9" i="1"/>
  <c r="BK9" i="1"/>
  <c r="BM9" i="1"/>
  <c r="BP9" i="1"/>
  <c r="BH10" i="1"/>
  <c r="BI10" i="1"/>
  <c r="BO10" i="1"/>
  <c r="BP10" i="1"/>
  <c r="BH11" i="1"/>
  <c r="BL11" i="1"/>
  <c r="BP11" i="1"/>
  <c r="BH12" i="1"/>
  <c r="BP12" i="1"/>
  <c r="BH13" i="1"/>
  <c r="BN13" i="1"/>
  <c r="BP13" i="1"/>
  <c r="BH14" i="1"/>
  <c r="BP14" i="1"/>
  <c r="BH15" i="1"/>
  <c r="BP15" i="1"/>
  <c r="BH16" i="1"/>
  <c r="BP16" i="1"/>
  <c r="BH17" i="1"/>
  <c r="BP17" i="1"/>
  <c r="BH18" i="1"/>
  <c r="BJ18" i="1"/>
  <c r="BL18" i="1"/>
  <c r="BP18" i="1"/>
  <c r="BH19" i="1"/>
  <c r="BP19" i="1"/>
  <c r="BH20" i="1"/>
  <c r="BN20" i="1"/>
  <c r="BP20" i="1"/>
  <c r="BH21" i="1"/>
  <c r="BP21" i="1"/>
  <c r="BH22" i="1"/>
  <c r="BK22" i="1"/>
  <c r="BP22" i="1"/>
  <c r="BH23" i="1"/>
  <c r="BP23" i="1"/>
  <c r="BH24" i="1"/>
  <c r="BJ24" i="1"/>
  <c r="BP24" i="1"/>
  <c r="BH25" i="1"/>
  <c r="BI25" i="1"/>
  <c r="BJ25" i="1"/>
  <c r="BP25" i="1"/>
  <c r="BH26" i="1"/>
  <c r="BN26" i="1"/>
  <c r="BP26" i="1"/>
  <c r="BH27" i="1"/>
  <c r="BP27" i="1"/>
  <c r="BP8" i="1"/>
  <c r="BH8" i="1"/>
  <c r="AL9" i="1"/>
  <c r="AU9" i="1"/>
  <c r="AV9" i="1"/>
  <c r="AW9" i="1"/>
  <c r="AX9" i="1"/>
  <c r="BF9" i="1"/>
  <c r="AL10" i="1"/>
  <c r="AU10" i="1"/>
  <c r="AV10" i="1"/>
  <c r="AW10" i="1"/>
  <c r="AX10" i="1"/>
  <c r="BF10" i="1"/>
  <c r="AL11" i="1"/>
  <c r="AU11" i="1"/>
  <c r="AV11" i="1"/>
  <c r="AW11" i="1"/>
  <c r="AX11" i="1"/>
  <c r="BF11" i="1"/>
  <c r="AL12" i="1"/>
  <c r="AU12" i="1"/>
  <c r="AV12" i="1"/>
  <c r="AW12" i="1"/>
  <c r="AX12" i="1"/>
  <c r="BE12" i="1"/>
  <c r="BF12" i="1"/>
  <c r="AL13" i="1"/>
  <c r="AM13" i="1"/>
  <c r="AS13" i="1"/>
  <c r="AU13" i="1"/>
  <c r="AV13" i="1"/>
  <c r="AW13" i="1"/>
  <c r="AX13" i="1"/>
  <c r="AY13" i="1"/>
  <c r="BE13" i="1"/>
  <c r="BF13" i="1"/>
  <c r="AL14" i="1"/>
  <c r="AP14" i="1"/>
  <c r="AU14" i="1"/>
  <c r="AV14" i="1"/>
  <c r="AW14" i="1"/>
  <c r="AX14" i="1"/>
  <c r="BF14" i="1"/>
  <c r="AL15" i="1"/>
  <c r="AO15" i="1"/>
  <c r="AR15" i="1"/>
  <c r="AU15" i="1"/>
  <c r="AV15" i="1"/>
  <c r="AX15" i="1"/>
  <c r="BF15" i="1"/>
  <c r="AL16" i="1"/>
  <c r="AM16" i="1"/>
  <c r="AU16" i="1"/>
  <c r="AV16" i="1"/>
  <c r="AW16" i="1"/>
  <c r="AX16" i="1"/>
  <c r="BF16" i="1"/>
  <c r="AL17" i="1"/>
  <c r="AU17" i="1"/>
  <c r="AV17" i="1"/>
  <c r="AW17" i="1"/>
  <c r="AX17" i="1"/>
  <c r="AZ17" i="1"/>
  <c r="BA17" i="1"/>
  <c r="BB17" i="1"/>
  <c r="BF17" i="1"/>
  <c r="AL18" i="1"/>
  <c r="AU18" i="1"/>
  <c r="AV18" i="1"/>
  <c r="AW18" i="1"/>
  <c r="AX18" i="1"/>
  <c r="BF18" i="1"/>
  <c r="AL19" i="1"/>
  <c r="AO19" i="1"/>
  <c r="AU19" i="1"/>
  <c r="AV19" i="1"/>
  <c r="AW19" i="1"/>
  <c r="AX19" i="1"/>
  <c r="AZ19" i="1"/>
  <c r="BA19" i="1"/>
  <c r="BB19" i="1"/>
  <c r="BE19" i="1"/>
  <c r="BF19" i="1"/>
  <c r="AL20" i="1"/>
  <c r="AO20" i="1"/>
  <c r="AU20" i="1"/>
  <c r="AV20" i="1"/>
  <c r="AW20" i="1"/>
  <c r="AX20" i="1"/>
  <c r="BF20" i="1"/>
  <c r="AL21" i="1"/>
  <c r="AU21" i="1"/>
  <c r="AV21" i="1"/>
  <c r="AW21" i="1"/>
  <c r="AX21" i="1"/>
  <c r="BF21" i="1"/>
  <c r="AL22" i="1"/>
  <c r="AU22" i="1"/>
  <c r="AV22" i="1"/>
  <c r="AW22" i="1"/>
  <c r="AX22" i="1"/>
  <c r="BF22" i="1"/>
  <c r="AL23" i="1"/>
  <c r="AQ23" i="1"/>
  <c r="AU23" i="1"/>
  <c r="AV23" i="1"/>
  <c r="AW23" i="1"/>
  <c r="AX23" i="1"/>
  <c r="BC23" i="1"/>
  <c r="BF23" i="1"/>
  <c r="AL24" i="1"/>
  <c r="AU24" i="1"/>
  <c r="AV24" i="1"/>
  <c r="AW24" i="1"/>
  <c r="AX24" i="1"/>
  <c r="AZ24" i="1"/>
  <c r="BB24" i="1"/>
  <c r="BF24" i="1"/>
  <c r="AL25" i="1"/>
  <c r="AS25" i="1"/>
  <c r="AU25" i="1"/>
  <c r="AV25" i="1"/>
  <c r="AW25" i="1"/>
  <c r="AX25" i="1"/>
  <c r="BF25" i="1"/>
  <c r="AL26" i="1"/>
  <c r="AU26" i="1"/>
  <c r="AV26" i="1"/>
  <c r="AW26" i="1"/>
  <c r="AX26" i="1"/>
  <c r="BA26" i="1"/>
  <c r="BF26" i="1"/>
  <c r="AL27" i="1"/>
  <c r="AU27" i="1"/>
  <c r="AV27" i="1"/>
  <c r="AW27" i="1"/>
  <c r="AX27" i="1"/>
  <c r="BF27" i="1"/>
  <c r="AU8" i="1"/>
  <c r="BF8" i="1"/>
  <c r="AX8" i="1"/>
  <c r="M8" i="1"/>
  <c r="AY8" i="1" s="1"/>
  <c r="L8" i="1"/>
  <c r="AM8" i="1" s="1"/>
  <c r="L9" i="1"/>
  <c r="AM9" i="1" s="1"/>
  <c r="O8" i="1"/>
  <c r="AN8" i="1" s="1"/>
  <c r="AF9" i="1"/>
  <c r="BO9" i="1" s="1"/>
  <c r="AF10" i="1"/>
  <c r="AF11" i="1"/>
  <c r="BO11" i="1" s="1"/>
  <c r="AF12" i="1"/>
  <c r="BO12" i="1" s="1"/>
  <c r="AF13" i="1"/>
  <c r="BO13" i="1" s="1"/>
  <c r="AF14" i="1"/>
  <c r="BO14" i="1" s="1"/>
  <c r="AF15" i="1"/>
  <c r="BO15" i="1" s="1"/>
  <c r="AF16" i="1"/>
  <c r="BO16" i="1" s="1"/>
  <c r="AF17" i="1"/>
  <c r="BO17" i="1" s="1"/>
  <c r="AF18" i="1"/>
  <c r="BO18" i="1" s="1"/>
  <c r="AF19" i="1"/>
  <c r="BO19" i="1" s="1"/>
  <c r="AF20" i="1"/>
  <c r="BO20" i="1" s="1"/>
  <c r="AF21" i="1"/>
  <c r="BO21" i="1" s="1"/>
  <c r="AF22" i="1"/>
  <c r="BO22" i="1" s="1"/>
  <c r="AF23" i="1"/>
  <c r="BO23" i="1" s="1"/>
  <c r="AF24" i="1"/>
  <c r="BO24" i="1" s="1"/>
  <c r="AF25" i="1"/>
  <c r="BO25" i="1" s="1"/>
  <c r="AF26" i="1"/>
  <c r="BO26" i="1" s="1"/>
  <c r="AF27" i="1"/>
  <c r="BO27" i="1" s="1"/>
  <c r="AC9" i="1"/>
  <c r="BN9" i="1" s="1"/>
  <c r="AC10" i="1"/>
  <c r="BN10" i="1" s="1"/>
  <c r="AC11" i="1"/>
  <c r="BN11" i="1" s="1"/>
  <c r="AC12" i="1"/>
  <c r="BN12" i="1" s="1"/>
  <c r="AC13" i="1"/>
  <c r="AC14" i="1"/>
  <c r="BN14" i="1" s="1"/>
  <c r="AC15" i="1"/>
  <c r="BN15" i="1" s="1"/>
  <c r="AC16" i="1"/>
  <c r="BN16" i="1" s="1"/>
  <c r="AC17" i="1"/>
  <c r="BN17" i="1" s="1"/>
  <c r="AC18" i="1"/>
  <c r="BN18" i="1" s="1"/>
  <c r="AC19" i="1"/>
  <c r="BN19" i="1" s="1"/>
  <c r="AC20" i="1"/>
  <c r="AC21" i="1"/>
  <c r="BN21" i="1" s="1"/>
  <c r="AC22" i="1"/>
  <c r="BN22" i="1" s="1"/>
  <c r="AC23" i="1"/>
  <c r="BN23" i="1" s="1"/>
  <c r="AC24" i="1"/>
  <c r="BN24" i="1" s="1"/>
  <c r="AC25" i="1"/>
  <c r="BN25" i="1" s="1"/>
  <c r="AC26" i="1"/>
  <c r="AC27" i="1"/>
  <c r="BN27" i="1" s="1"/>
  <c r="Z9" i="1"/>
  <c r="Z10" i="1"/>
  <c r="BM10" i="1" s="1"/>
  <c r="Z11" i="1"/>
  <c r="BM11" i="1" s="1"/>
  <c r="Z12" i="1"/>
  <c r="BM12" i="1" s="1"/>
  <c r="Z13" i="1"/>
  <c r="BM13" i="1" s="1"/>
  <c r="Z14" i="1"/>
  <c r="BM14" i="1" s="1"/>
  <c r="Z15" i="1"/>
  <c r="BM15" i="1" s="1"/>
  <c r="Z16" i="1"/>
  <c r="BM16" i="1" s="1"/>
  <c r="Z17" i="1"/>
  <c r="BM17" i="1" s="1"/>
  <c r="Z18" i="1"/>
  <c r="BM18" i="1" s="1"/>
  <c r="Z19" i="1"/>
  <c r="BM19" i="1" s="1"/>
  <c r="Z20" i="1"/>
  <c r="BM20" i="1" s="1"/>
  <c r="Z21" i="1"/>
  <c r="BM21" i="1" s="1"/>
  <c r="Z22" i="1"/>
  <c r="BM22" i="1" s="1"/>
  <c r="Z23" i="1"/>
  <c r="BM23" i="1" s="1"/>
  <c r="Z24" i="1"/>
  <c r="BM24" i="1" s="1"/>
  <c r="Z25" i="1"/>
  <c r="BM25" i="1" s="1"/>
  <c r="Z26" i="1"/>
  <c r="BM26" i="1" s="1"/>
  <c r="Z27" i="1"/>
  <c r="BM27" i="1" s="1"/>
  <c r="W9" i="1"/>
  <c r="BL9" i="1" s="1"/>
  <c r="W10" i="1"/>
  <c r="BL10" i="1" s="1"/>
  <c r="W11" i="1"/>
  <c r="W12" i="1"/>
  <c r="BL12" i="1" s="1"/>
  <c r="W13" i="1"/>
  <c r="BL13" i="1" s="1"/>
  <c r="W14" i="1"/>
  <c r="BL14" i="1" s="1"/>
  <c r="W15" i="1"/>
  <c r="BL15" i="1" s="1"/>
  <c r="W16" i="1"/>
  <c r="BL16" i="1" s="1"/>
  <c r="W17" i="1"/>
  <c r="BL17" i="1" s="1"/>
  <c r="W18" i="1"/>
  <c r="W19" i="1"/>
  <c r="BL19" i="1" s="1"/>
  <c r="W20" i="1"/>
  <c r="BL20" i="1" s="1"/>
  <c r="W21" i="1"/>
  <c r="BL21" i="1" s="1"/>
  <c r="W22" i="1"/>
  <c r="BL22" i="1" s="1"/>
  <c r="W23" i="1"/>
  <c r="BL23" i="1" s="1"/>
  <c r="W24" i="1"/>
  <c r="BL24" i="1" s="1"/>
  <c r="W25" i="1"/>
  <c r="BL25" i="1" s="1"/>
  <c r="W26" i="1"/>
  <c r="BL26" i="1" s="1"/>
  <c r="W27" i="1"/>
  <c r="BL27" i="1" s="1"/>
  <c r="T9" i="1"/>
  <c r="T10" i="1"/>
  <c r="BK10" i="1" s="1"/>
  <c r="T11" i="1"/>
  <c r="BK11" i="1" s="1"/>
  <c r="T12" i="1"/>
  <c r="BK12" i="1" s="1"/>
  <c r="T13" i="1"/>
  <c r="BK13" i="1" s="1"/>
  <c r="T14" i="1"/>
  <c r="BK14" i="1" s="1"/>
  <c r="T15" i="1"/>
  <c r="BK15" i="1" s="1"/>
  <c r="T16" i="1"/>
  <c r="BK16" i="1" s="1"/>
  <c r="T17" i="1"/>
  <c r="BK17" i="1" s="1"/>
  <c r="T18" i="1"/>
  <c r="BK18" i="1" s="1"/>
  <c r="T19" i="1"/>
  <c r="BK19" i="1" s="1"/>
  <c r="T20" i="1"/>
  <c r="BK20" i="1" s="1"/>
  <c r="T21" i="1"/>
  <c r="BK21" i="1" s="1"/>
  <c r="T22" i="1"/>
  <c r="T23" i="1"/>
  <c r="BK23" i="1" s="1"/>
  <c r="T24" i="1"/>
  <c r="BK24" i="1" s="1"/>
  <c r="T25" i="1"/>
  <c r="BK25" i="1" s="1"/>
  <c r="T26" i="1"/>
  <c r="BK26" i="1" s="1"/>
  <c r="T27" i="1"/>
  <c r="BK27" i="1" s="1"/>
  <c r="Q10" i="1"/>
  <c r="BJ10" i="1" s="1"/>
  <c r="Q11" i="1"/>
  <c r="BJ11" i="1" s="1"/>
  <c r="Q12" i="1"/>
  <c r="BJ12" i="1" s="1"/>
  <c r="Q13" i="1"/>
  <c r="BJ13" i="1" s="1"/>
  <c r="Q14" i="1"/>
  <c r="BJ14" i="1" s="1"/>
  <c r="Q15" i="1"/>
  <c r="BJ15" i="1" s="1"/>
  <c r="Q16" i="1"/>
  <c r="BJ16" i="1" s="1"/>
  <c r="Q17" i="1"/>
  <c r="BJ17" i="1" s="1"/>
  <c r="Q18" i="1"/>
  <c r="Q19" i="1"/>
  <c r="BJ19" i="1" s="1"/>
  <c r="Q20" i="1"/>
  <c r="BJ20" i="1" s="1"/>
  <c r="Q21" i="1"/>
  <c r="BJ21" i="1" s="1"/>
  <c r="Q22" i="1"/>
  <c r="BJ22" i="1" s="1"/>
  <c r="Q23" i="1"/>
  <c r="BJ23" i="1" s="1"/>
  <c r="Q24" i="1"/>
  <c r="Q25" i="1"/>
  <c r="Q26" i="1"/>
  <c r="BJ26" i="1" s="1"/>
  <c r="Q27" i="1"/>
  <c r="BJ27" i="1" s="1"/>
  <c r="Q9" i="1"/>
  <c r="BJ9" i="1" s="1"/>
  <c r="Q8" i="1"/>
  <c r="BJ8" i="1" s="1"/>
  <c r="AF8" i="1"/>
  <c r="BO8" i="1" s="1"/>
  <c r="AC8" i="1"/>
  <c r="BN8" i="1" s="1"/>
  <c r="Z8" i="1"/>
  <c r="BM8" i="1" s="1"/>
  <c r="W8" i="1"/>
  <c r="BL8" i="1" s="1"/>
  <c r="T8" i="1"/>
  <c r="BK8" i="1" s="1"/>
  <c r="N8" i="1"/>
  <c r="BI8" i="1" s="1"/>
  <c r="N9" i="1"/>
  <c r="BI9" i="1" s="1"/>
  <c r="N10" i="1"/>
  <c r="N11" i="1"/>
  <c r="BI11" i="1" s="1"/>
  <c r="N12" i="1"/>
  <c r="BI12" i="1" s="1"/>
  <c r="N13" i="1"/>
  <c r="BI13" i="1" s="1"/>
  <c r="N14" i="1"/>
  <c r="BI14" i="1" s="1"/>
  <c r="N15" i="1"/>
  <c r="BI15" i="1" s="1"/>
  <c r="N16" i="1"/>
  <c r="BI16" i="1" s="1"/>
  <c r="N17" i="1"/>
  <c r="BI17" i="1" s="1"/>
  <c r="N18" i="1"/>
  <c r="BI18" i="1" s="1"/>
  <c r="N19" i="1"/>
  <c r="BI19" i="1" s="1"/>
  <c r="N20" i="1"/>
  <c r="BI20" i="1" s="1"/>
  <c r="N21" i="1"/>
  <c r="BI21" i="1" s="1"/>
  <c r="N22" i="1"/>
  <c r="BI22" i="1" s="1"/>
  <c r="N23" i="1"/>
  <c r="BI23" i="1" s="1"/>
  <c r="N24" i="1"/>
  <c r="BI24" i="1" s="1"/>
  <c r="N25" i="1"/>
  <c r="N26" i="1"/>
  <c r="BI26" i="1" s="1"/>
  <c r="N27" i="1"/>
  <c r="BI27" i="1" s="1"/>
  <c r="AE9" i="1"/>
  <c r="BE9" i="1" s="1"/>
  <c r="AE10" i="1"/>
  <c r="BE10" i="1" s="1"/>
  <c r="AE11" i="1"/>
  <c r="BE11" i="1" s="1"/>
  <c r="AE12" i="1"/>
  <c r="AE13" i="1"/>
  <c r="AE14" i="1"/>
  <c r="BE14" i="1" s="1"/>
  <c r="AE15" i="1"/>
  <c r="BE15" i="1" s="1"/>
  <c r="AE16" i="1"/>
  <c r="BE16" i="1" s="1"/>
  <c r="AE17" i="1"/>
  <c r="BE17" i="1" s="1"/>
  <c r="AE18" i="1"/>
  <c r="BE18" i="1" s="1"/>
  <c r="AE19" i="1"/>
  <c r="AE20" i="1"/>
  <c r="BE20" i="1" s="1"/>
  <c r="AE21" i="1"/>
  <c r="BE21" i="1" s="1"/>
  <c r="AE22" i="1"/>
  <c r="BE22" i="1" s="1"/>
  <c r="AE23" i="1"/>
  <c r="BE23" i="1" s="1"/>
  <c r="AE24" i="1"/>
  <c r="BE24" i="1" s="1"/>
  <c r="AE25" i="1"/>
  <c r="BE25" i="1" s="1"/>
  <c r="AE26" i="1"/>
  <c r="BE26" i="1" s="1"/>
  <c r="AE27" i="1"/>
  <c r="BE27" i="1" s="1"/>
  <c r="AB9" i="1"/>
  <c r="BD9" i="1" s="1"/>
  <c r="AB10" i="1"/>
  <c r="BD10" i="1" s="1"/>
  <c r="AB11" i="1"/>
  <c r="BD11" i="1" s="1"/>
  <c r="AB12" i="1"/>
  <c r="BD12" i="1" s="1"/>
  <c r="AB13" i="1"/>
  <c r="BD13" i="1" s="1"/>
  <c r="AB14" i="1"/>
  <c r="BD14" i="1" s="1"/>
  <c r="AB15" i="1"/>
  <c r="BD15" i="1" s="1"/>
  <c r="AB16" i="1"/>
  <c r="BD16" i="1" s="1"/>
  <c r="AB17" i="1"/>
  <c r="BD17" i="1" s="1"/>
  <c r="AB18" i="1"/>
  <c r="BD18" i="1" s="1"/>
  <c r="AB19" i="1"/>
  <c r="BD19" i="1" s="1"/>
  <c r="AB20" i="1"/>
  <c r="BD20" i="1" s="1"/>
  <c r="AB21" i="1"/>
  <c r="BD21" i="1" s="1"/>
  <c r="AB22" i="1"/>
  <c r="BD22" i="1" s="1"/>
  <c r="AB23" i="1"/>
  <c r="BD23" i="1" s="1"/>
  <c r="AB24" i="1"/>
  <c r="BD24" i="1" s="1"/>
  <c r="AB25" i="1"/>
  <c r="BD25" i="1" s="1"/>
  <c r="AB26" i="1"/>
  <c r="BD26" i="1" s="1"/>
  <c r="AB27" i="1"/>
  <c r="BD27" i="1" s="1"/>
  <c r="AB8" i="1"/>
  <c r="BD8" i="1" s="1"/>
  <c r="Y9" i="1"/>
  <c r="BC9" i="1" s="1"/>
  <c r="Y10" i="1"/>
  <c r="BC10" i="1" s="1"/>
  <c r="Y11" i="1"/>
  <c r="BC11" i="1" s="1"/>
  <c r="Y12" i="1"/>
  <c r="BC12" i="1" s="1"/>
  <c r="Y13" i="1"/>
  <c r="BC13" i="1" s="1"/>
  <c r="Y14" i="1"/>
  <c r="BC14" i="1" s="1"/>
  <c r="Y15" i="1"/>
  <c r="BC15" i="1" s="1"/>
  <c r="Y16" i="1"/>
  <c r="BC16" i="1" s="1"/>
  <c r="Y17" i="1"/>
  <c r="BC17" i="1" s="1"/>
  <c r="Y18" i="1"/>
  <c r="BC18" i="1" s="1"/>
  <c r="Y19" i="1"/>
  <c r="BC19" i="1" s="1"/>
  <c r="Y20" i="1"/>
  <c r="BC20" i="1" s="1"/>
  <c r="Y21" i="1"/>
  <c r="BC21" i="1" s="1"/>
  <c r="Y22" i="1"/>
  <c r="BC22" i="1" s="1"/>
  <c r="Y23" i="1"/>
  <c r="Y24" i="1"/>
  <c r="BC24" i="1" s="1"/>
  <c r="Y25" i="1"/>
  <c r="BC25" i="1" s="1"/>
  <c r="Y26" i="1"/>
  <c r="BC26" i="1" s="1"/>
  <c r="Y27" i="1"/>
  <c r="BC27" i="1" s="1"/>
  <c r="V9" i="1"/>
  <c r="BB9" i="1" s="1"/>
  <c r="V10" i="1"/>
  <c r="BB10" i="1" s="1"/>
  <c r="V11" i="1"/>
  <c r="BB11" i="1" s="1"/>
  <c r="V12" i="1"/>
  <c r="BB12" i="1" s="1"/>
  <c r="V13" i="1"/>
  <c r="BB13" i="1" s="1"/>
  <c r="V14" i="1"/>
  <c r="BB14" i="1" s="1"/>
  <c r="V15" i="1"/>
  <c r="BB15" i="1" s="1"/>
  <c r="V16" i="1"/>
  <c r="BB16" i="1" s="1"/>
  <c r="V17" i="1"/>
  <c r="V18" i="1"/>
  <c r="BB18" i="1" s="1"/>
  <c r="V19" i="1"/>
  <c r="V20" i="1"/>
  <c r="BB20" i="1" s="1"/>
  <c r="V21" i="1"/>
  <c r="BB21" i="1" s="1"/>
  <c r="V22" i="1"/>
  <c r="BB22" i="1" s="1"/>
  <c r="V23" i="1"/>
  <c r="BB23" i="1" s="1"/>
  <c r="V24" i="1"/>
  <c r="V25" i="1"/>
  <c r="BB25" i="1" s="1"/>
  <c r="V26" i="1"/>
  <c r="BB26" i="1" s="1"/>
  <c r="V27" i="1"/>
  <c r="BB27" i="1" s="1"/>
  <c r="S9" i="1"/>
  <c r="BA9" i="1" s="1"/>
  <c r="S10" i="1"/>
  <c r="BA10" i="1" s="1"/>
  <c r="S11" i="1"/>
  <c r="BA11" i="1" s="1"/>
  <c r="S12" i="1"/>
  <c r="BA12" i="1" s="1"/>
  <c r="S13" i="1"/>
  <c r="BA13" i="1" s="1"/>
  <c r="S14" i="1"/>
  <c r="BA14" i="1" s="1"/>
  <c r="S15" i="1"/>
  <c r="BA15" i="1" s="1"/>
  <c r="S16" i="1"/>
  <c r="BA16" i="1" s="1"/>
  <c r="S17" i="1"/>
  <c r="S18" i="1"/>
  <c r="BA18" i="1" s="1"/>
  <c r="S19" i="1"/>
  <c r="S20" i="1"/>
  <c r="BA20" i="1" s="1"/>
  <c r="S21" i="1"/>
  <c r="BA21" i="1" s="1"/>
  <c r="S22" i="1"/>
  <c r="BA22" i="1" s="1"/>
  <c r="S23" i="1"/>
  <c r="BA23" i="1" s="1"/>
  <c r="S24" i="1"/>
  <c r="BA24" i="1" s="1"/>
  <c r="S25" i="1"/>
  <c r="BA25" i="1" s="1"/>
  <c r="S26" i="1"/>
  <c r="S27" i="1"/>
  <c r="BA27" i="1" s="1"/>
  <c r="AE8" i="1"/>
  <c r="BE8" i="1" s="1"/>
  <c r="Y8" i="1"/>
  <c r="BC8" i="1" s="1"/>
  <c r="V8" i="1"/>
  <c r="BB8" i="1" s="1"/>
  <c r="S8" i="1"/>
  <c r="BA8" i="1" s="1"/>
  <c r="P8" i="1"/>
  <c r="AZ8" i="1" s="1"/>
  <c r="P9" i="1"/>
  <c r="AZ9" i="1" s="1"/>
  <c r="P10" i="1"/>
  <c r="AZ10" i="1" s="1"/>
  <c r="P11" i="1"/>
  <c r="AZ11" i="1" s="1"/>
  <c r="P12" i="1"/>
  <c r="AZ12" i="1" s="1"/>
  <c r="P13" i="1"/>
  <c r="AZ13" i="1" s="1"/>
  <c r="P14" i="1"/>
  <c r="AZ14" i="1" s="1"/>
  <c r="P15" i="1"/>
  <c r="AZ15" i="1" s="1"/>
  <c r="P16" i="1"/>
  <c r="AZ16" i="1" s="1"/>
  <c r="P17" i="1"/>
  <c r="P18" i="1"/>
  <c r="AZ18" i="1" s="1"/>
  <c r="P19" i="1"/>
  <c r="P20" i="1"/>
  <c r="AZ20" i="1" s="1"/>
  <c r="P21" i="1"/>
  <c r="AZ21" i="1" s="1"/>
  <c r="P22" i="1"/>
  <c r="AZ22" i="1" s="1"/>
  <c r="P23" i="1"/>
  <c r="AZ23" i="1" s="1"/>
  <c r="P24" i="1"/>
  <c r="P25" i="1"/>
  <c r="AZ25" i="1" s="1"/>
  <c r="P26" i="1"/>
  <c r="AZ26" i="1" s="1"/>
  <c r="P27" i="1"/>
  <c r="AZ27" i="1" s="1"/>
  <c r="M9" i="1"/>
  <c r="AY9" i="1" s="1"/>
  <c r="M10" i="1"/>
  <c r="AY10" i="1" s="1"/>
  <c r="M11" i="1"/>
  <c r="AY11" i="1" s="1"/>
  <c r="M12" i="1"/>
  <c r="AY12" i="1" s="1"/>
  <c r="M13" i="1"/>
  <c r="M14" i="1"/>
  <c r="AY14" i="1" s="1"/>
  <c r="M15" i="1"/>
  <c r="AY15" i="1" s="1"/>
  <c r="M16" i="1"/>
  <c r="AY16" i="1" s="1"/>
  <c r="M17" i="1"/>
  <c r="AY17" i="1" s="1"/>
  <c r="M18" i="1"/>
  <c r="AY18" i="1" s="1"/>
  <c r="M19" i="1"/>
  <c r="AY19" i="1" s="1"/>
  <c r="M20" i="1"/>
  <c r="AY20" i="1" s="1"/>
  <c r="M21" i="1"/>
  <c r="AY21" i="1" s="1"/>
  <c r="M22" i="1"/>
  <c r="AY22" i="1" s="1"/>
  <c r="M23" i="1"/>
  <c r="AY23" i="1" s="1"/>
  <c r="M24" i="1"/>
  <c r="AY24" i="1" s="1"/>
  <c r="M25" i="1"/>
  <c r="AY25" i="1" s="1"/>
  <c r="M26" i="1"/>
  <c r="AY26" i="1" s="1"/>
  <c r="M27" i="1"/>
  <c r="AY27" i="1" s="1"/>
  <c r="AD18" i="1"/>
  <c r="AS18" i="1" s="1"/>
  <c r="AD9" i="1"/>
  <c r="AS9" i="1" s="1"/>
  <c r="AD10" i="1"/>
  <c r="AS10" i="1" s="1"/>
  <c r="AD11" i="1"/>
  <c r="AS11" i="1" s="1"/>
  <c r="AD12" i="1"/>
  <c r="AS12" i="1" s="1"/>
  <c r="AD13" i="1"/>
  <c r="AD14" i="1"/>
  <c r="AS14" i="1" s="1"/>
  <c r="AD15" i="1"/>
  <c r="AS15" i="1" s="1"/>
  <c r="AD16" i="1"/>
  <c r="AS16" i="1" s="1"/>
  <c r="AD17" i="1"/>
  <c r="AS17" i="1" s="1"/>
  <c r="AD19" i="1"/>
  <c r="AS19" i="1" s="1"/>
  <c r="AD20" i="1"/>
  <c r="AS20" i="1" s="1"/>
  <c r="AD21" i="1"/>
  <c r="AS21" i="1" s="1"/>
  <c r="AD22" i="1"/>
  <c r="AS22" i="1" s="1"/>
  <c r="AD23" i="1"/>
  <c r="AS23" i="1" s="1"/>
  <c r="AD24" i="1"/>
  <c r="AS24" i="1" s="1"/>
  <c r="AD25" i="1"/>
  <c r="AD26" i="1"/>
  <c r="AS26" i="1" s="1"/>
  <c r="AD27" i="1"/>
  <c r="AS27" i="1" s="1"/>
  <c r="AA27" i="1"/>
  <c r="AR27" i="1" s="1"/>
  <c r="AA9" i="1"/>
  <c r="AR9" i="1" s="1"/>
  <c r="AA10" i="1"/>
  <c r="AR10" i="1" s="1"/>
  <c r="AA11" i="1"/>
  <c r="AR11" i="1" s="1"/>
  <c r="AA12" i="1"/>
  <c r="AR12" i="1" s="1"/>
  <c r="AA13" i="1"/>
  <c r="AR13" i="1" s="1"/>
  <c r="AA14" i="1"/>
  <c r="AR14" i="1" s="1"/>
  <c r="AA15" i="1"/>
  <c r="AA16" i="1"/>
  <c r="AR16" i="1" s="1"/>
  <c r="AA17" i="1"/>
  <c r="AR17" i="1" s="1"/>
  <c r="AA18" i="1"/>
  <c r="AR18" i="1" s="1"/>
  <c r="AA19" i="1"/>
  <c r="AR19" i="1" s="1"/>
  <c r="AA20" i="1"/>
  <c r="AR20" i="1" s="1"/>
  <c r="AA21" i="1"/>
  <c r="AR21" i="1" s="1"/>
  <c r="AA22" i="1"/>
  <c r="AR22" i="1" s="1"/>
  <c r="AA23" i="1"/>
  <c r="AR23" i="1" s="1"/>
  <c r="AA24" i="1"/>
  <c r="AR24" i="1" s="1"/>
  <c r="AA25" i="1"/>
  <c r="AR25" i="1" s="1"/>
  <c r="AA26" i="1"/>
  <c r="AR26" i="1" s="1"/>
  <c r="X9" i="1"/>
  <c r="AQ9" i="1" s="1"/>
  <c r="X10" i="1"/>
  <c r="AQ10" i="1" s="1"/>
  <c r="X11" i="1"/>
  <c r="AQ11" i="1" s="1"/>
  <c r="X12" i="1"/>
  <c r="AQ12" i="1" s="1"/>
  <c r="X13" i="1"/>
  <c r="AQ13" i="1" s="1"/>
  <c r="X14" i="1"/>
  <c r="AQ14" i="1" s="1"/>
  <c r="X15" i="1"/>
  <c r="AQ15" i="1" s="1"/>
  <c r="X16" i="1"/>
  <c r="AQ16" i="1" s="1"/>
  <c r="X17" i="1"/>
  <c r="AQ17" i="1" s="1"/>
  <c r="X18" i="1"/>
  <c r="AQ18" i="1" s="1"/>
  <c r="X19" i="1"/>
  <c r="AQ19" i="1" s="1"/>
  <c r="X20" i="1"/>
  <c r="AQ20" i="1" s="1"/>
  <c r="X21" i="1"/>
  <c r="AQ21" i="1" s="1"/>
  <c r="X22" i="1"/>
  <c r="AQ22" i="1" s="1"/>
  <c r="X23" i="1"/>
  <c r="X24" i="1"/>
  <c r="AQ24" i="1" s="1"/>
  <c r="X25" i="1"/>
  <c r="AQ25" i="1" s="1"/>
  <c r="X26" i="1"/>
  <c r="AQ26" i="1" s="1"/>
  <c r="X27" i="1"/>
  <c r="AQ27" i="1" s="1"/>
  <c r="U9" i="1"/>
  <c r="AP9" i="1" s="1"/>
  <c r="U10" i="1"/>
  <c r="AP10" i="1" s="1"/>
  <c r="U11" i="1"/>
  <c r="AP11" i="1" s="1"/>
  <c r="U12" i="1"/>
  <c r="AP12" i="1" s="1"/>
  <c r="U13" i="1"/>
  <c r="AP13" i="1" s="1"/>
  <c r="U14" i="1"/>
  <c r="U15" i="1"/>
  <c r="AP15" i="1" s="1"/>
  <c r="U16" i="1"/>
  <c r="AP16" i="1" s="1"/>
  <c r="U17" i="1"/>
  <c r="AP17" i="1" s="1"/>
  <c r="U18" i="1"/>
  <c r="AP18" i="1" s="1"/>
  <c r="U19" i="1"/>
  <c r="AP19" i="1" s="1"/>
  <c r="U20" i="1"/>
  <c r="AP20" i="1" s="1"/>
  <c r="U21" i="1"/>
  <c r="AP21" i="1" s="1"/>
  <c r="U22" i="1"/>
  <c r="AP22" i="1" s="1"/>
  <c r="U23" i="1"/>
  <c r="AP23" i="1" s="1"/>
  <c r="U24" i="1"/>
  <c r="AP24" i="1" s="1"/>
  <c r="U25" i="1"/>
  <c r="AP25" i="1" s="1"/>
  <c r="U26" i="1"/>
  <c r="AP26" i="1" s="1"/>
  <c r="U27" i="1"/>
  <c r="AP27" i="1" s="1"/>
  <c r="R9" i="1"/>
  <c r="AO9" i="1" s="1"/>
  <c r="R10" i="1"/>
  <c r="AO10" i="1" s="1"/>
  <c r="R11" i="1"/>
  <c r="AO11" i="1" s="1"/>
  <c r="R12" i="1"/>
  <c r="AO12" i="1" s="1"/>
  <c r="R13" i="1"/>
  <c r="AO13" i="1" s="1"/>
  <c r="R14" i="1"/>
  <c r="AO14" i="1" s="1"/>
  <c r="R15" i="1"/>
  <c r="R16" i="1"/>
  <c r="AO16" i="1" s="1"/>
  <c r="R17" i="1"/>
  <c r="AO17" i="1" s="1"/>
  <c r="R18" i="1"/>
  <c r="AO18" i="1" s="1"/>
  <c r="R19" i="1"/>
  <c r="R20" i="1"/>
  <c r="R21" i="1"/>
  <c r="AO21" i="1" s="1"/>
  <c r="R22" i="1"/>
  <c r="AO22" i="1" s="1"/>
  <c r="R23" i="1"/>
  <c r="AO23" i="1" s="1"/>
  <c r="R24" i="1"/>
  <c r="AO24" i="1" s="1"/>
  <c r="R25" i="1"/>
  <c r="AO25" i="1" s="1"/>
  <c r="R26" i="1"/>
  <c r="AO26" i="1" s="1"/>
  <c r="R27" i="1"/>
  <c r="AO27" i="1" s="1"/>
  <c r="O9" i="1"/>
  <c r="AN9" i="1" s="1"/>
  <c r="O10" i="1"/>
  <c r="AN10" i="1" s="1"/>
  <c r="O11" i="1"/>
  <c r="AN11" i="1" s="1"/>
  <c r="O12" i="1"/>
  <c r="AN12" i="1" s="1"/>
  <c r="O13" i="1"/>
  <c r="AN13" i="1" s="1"/>
  <c r="O14" i="1"/>
  <c r="AN14" i="1" s="1"/>
  <c r="O15" i="1"/>
  <c r="AN15" i="1" s="1"/>
  <c r="O16" i="1"/>
  <c r="AN16" i="1" s="1"/>
  <c r="O17" i="1"/>
  <c r="AN17" i="1" s="1"/>
  <c r="O18" i="1"/>
  <c r="AN18" i="1" s="1"/>
  <c r="O19" i="1"/>
  <c r="AN19" i="1" s="1"/>
  <c r="O20" i="1"/>
  <c r="AN20" i="1" s="1"/>
  <c r="O21" i="1"/>
  <c r="AN21" i="1" s="1"/>
  <c r="O22" i="1"/>
  <c r="AN22" i="1" s="1"/>
  <c r="O23" i="1"/>
  <c r="AN23" i="1" s="1"/>
  <c r="O24" i="1"/>
  <c r="AN24" i="1" s="1"/>
  <c r="O25" i="1"/>
  <c r="AN25" i="1" s="1"/>
  <c r="O26" i="1"/>
  <c r="AN26" i="1" s="1"/>
  <c r="O27" i="1"/>
  <c r="AN27" i="1" s="1"/>
  <c r="L10" i="1"/>
  <c r="AM10" i="1" s="1"/>
  <c r="L11" i="1"/>
  <c r="AM11" i="1" s="1"/>
  <c r="L12" i="1"/>
  <c r="AM12" i="1" s="1"/>
  <c r="L13" i="1"/>
  <c r="L14" i="1"/>
  <c r="AM14" i="1" s="1"/>
  <c r="L15" i="1"/>
  <c r="AM15" i="1" s="1"/>
  <c r="L16" i="1"/>
  <c r="L17" i="1"/>
  <c r="AM17" i="1" s="1"/>
  <c r="L18" i="1"/>
  <c r="AM18" i="1" s="1"/>
  <c r="L19" i="1"/>
  <c r="AM19" i="1" s="1"/>
  <c r="L20" i="1"/>
  <c r="AM20" i="1" s="1"/>
  <c r="L21" i="1"/>
  <c r="AM21" i="1" s="1"/>
  <c r="L22" i="1"/>
  <c r="AM22" i="1" s="1"/>
  <c r="L23" i="1"/>
  <c r="AM23" i="1" s="1"/>
  <c r="L24" i="1"/>
  <c r="AM24" i="1" s="1"/>
  <c r="L25" i="1"/>
  <c r="AM25" i="1" s="1"/>
  <c r="L26" i="1"/>
  <c r="AM26" i="1" s="1"/>
  <c r="L27" i="1"/>
  <c r="AM27" i="1" s="1"/>
  <c r="AD8" i="1"/>
  <c r="AS8" i="1" s="1"/>
  <c r="AA8" i="1"/>
  <c r="AR8" i="1" s="1"/>
  <c r="X8" i="1"/>
  <c r="AQ8" i="1" s="1"/>
  <c r="U8" i="1"/>
  <c r="AP8" i="1" s="1"/>
  <c r="R8" i="1"/>
  <c r="AO8" i="1" s="1"/>
  <c r="AL8" i="1"/>
  <c r="AV8" i="1"/>
  <c r="BQ24" i="1" l="1"/>
  <c r="BR24" i="1" s="1"/>
  <c r="BG23" i="1"/>
  <c r="AT22" i="1"/>
  <c r="BU22" i="1" s="1"/>
  <c r="BQ20" i="1"/>
  <c r="BR20" i="1" s="1"/>
  <c r="AT20" i="1"/>
  <c r="BQ17" i="1"/>
  <c r="BR17" i="1" s="1"/>
  <c r="BQ13" i="1"/>
  <c r="BQ9" i="1"/>
  <c r="BR9" i="1" s="1"/>
  <c r="BQ27" i="1"/>
  <c r="BR27" i="1" s="1"/>
  <c r="BQ26" i="1"/>
  <c r="BR26" i="1" s="1"/>
  <c r="BQ25" i="1"/>
  <c r="BR25" i="1" s="1"/>
  <c r="BQ22" i="1"/>
  <c r="BR22" i="1" s="1"/>
  <c r="BQ23" i="1"/>
  <c r="BR23" i="1" s="1"/>
  <c r="BQ21" i="1"/>
  <c r="BR21" i="1" s="1"/>
  <c r="BQ19" i="1"/>
  <c r="BR19" i="1" s="1"/>
  <c r="BQ18" i="1"/>
  <c r="BR18" i="1" s="1"/>
  <c r="BQ8" i="1"/>
  <c r="BR8" i="1" s="1"/>
  <c r="BG27" i="1"/>
  <c r="BG26" i="1"/>
  <c r="BG25" i="1"/>
  <c r="BG24" i="1"/>
  <c r="BG22" i="1"/>
  <c r="BG21" i="1"/>
  <c r="BG20" i="1"/>
  <c r="BS20" i="1" s="1"/>
  <c r="BG19" i="1"/>
  <c r="BG18" i="1"/>
  <c r="BG17" i="1"/>
  <c r="BG16" i="1"/>
  <c r="BT14" i="1"/>
  <c r="BS23" i="1"/>
  <c r="BV21" i="1"/>
  <c r="AT27" i="1"/>
  <c r="AT26" i="1"/>
  <c r="BW26" i="1" s="1"/>
  <c r="AT25" i="1"/>
  <c r="AT24" i="1"/>
  <c r="BW24" i="1" s="1"/>
  <c r="AT23" i="1"/>
  <c r="BT23" i="1" s="1"/>
  <c r="AT21" i="1"/>
  <c r="BU21" i="1" s="1"/>
  <c r="AT19" i="1"/>
  <c r="AT18" i="1"/>
  <c r="AT17" i="1"/>
  <c r="BW17" i="1" s="1"/>
  <c r="AT14" i="1"/>
  <c r="AT11" i="1"/>
  <c r="AT10" i="1"/>
  <c r="BR13" i="1"/>
  <c r="AT16" i="1"/>
  <c r="BQ16" i="1"/>
  <c r="BQ15" i="1"/>
  <c r="BR15" i="1" s="1"/>
  <c r="BQ11" i="1"/>
  <c r="BR11" i="1" s="1"/>
  <c r="BG13" i="1"/>
  <c r="BS13" i="1" s="1"/>
  <c r="BG11" i="1"/>
  <c r="BG9" i="1"/>
  <c r="BG12" i="1"/>
  <c r="BU12" i="1" s="1"/>
  <c r="BG10" i="1"/>
  <c r="BS10" i="1" s="1"/>
  <c r="BQ14" i="1"/>
  <c r="BR14" i="1" s="1"/>
  <c r="BQ10" i="1"/>
  <c r="BR10" i="1" s="1"/>
  <c r="BQ12" i="1"/>
  <c r="BR12" i="1" s="1"/>
  <c r="AT9" i="1"/>
  <c r="AT12" i="1"/>
  <c r="AT13" i="1"/>
  <c r="BG14" i="1"/>
  <c r="BU14" i="1" s="1"/>
  <c r="AT15" i="1"/>
  <c r="AW15" i="1" s="1"/>
  <c r="BG15" i="1"/>
  <c r="BW19" i="1"/>
  <c r="BG8" i="1"/>
  <c r="AT8" i="1"/>
  <c r="AW8" i="1" s="1"/>
  <c r="BS8" i="1" l="1"/>
  <c r="BT27" i="1"/>
  <c r="BU26" i="1"/>
  <c r="BS26" i="1"/>
  <c r="BU25" i="1"/>
  <c r="BV25" i="1"/>
  <c r="BV24" i="1"/>
  <c r="BT24" i="1"/>
  <c r="BS24" i="1"/>
  <c r="BU24" i="1"/>
  <c r="BV23" i="1"/>
  <c r="BU23" i="1"/>
  <c r="BW22" i="1"/>
  <c r="BV22" i="1"/>
  <c r="BT22" i="1"/>
  <c r="BS22" i="1"/>
  <c r="BW21" i="1"/>
  <c r="BT21" i="1"/>
  <c r="BW20" i="1"/>
  <c r="BS21" i="1"/>
  <c r="BU20" i="1"/>
  <c r="BW18" i="1"/>
  <c r="BT18" i="1"/>
  <c r="BT17" i="1"/>
  <c r="BU16" i="1"/>
  <c r="BT15" i="1"/>
  <c r="BV15" i="1"/>
  <c r="BV12" i="1"/>
  <c r="BV27" i="1"/>
  <c r="BS27" i="1"/>
  <c r="BU27" i="1"/>
  <c r="BV26" i="1"/>
  <c r="BT26" i="1"/>
  <c r="BS25" i="1"/>
  <c r="BT25" i="1"/>
  <c r="BV20" i="1"/>
  <c r="BT20" i="1"/>
  <c r="BV19" i="1"/>
  <c r="BT19" i="1"/>
  <c r="BS19" i="1"/>
  <c r="BU19" i="1"/>
  <c r="BU18" i="1"/>
  <c r="BV18" i="1"/>
  <c r="BS18" i="1"/>
  <c r="BU17" i="1"/>
  <c r="BS17" i="1"/>
  <c r="BV17" i="1"/>
  <c r="BU15" i="1"/>
  <c r="BS15" i="1"/>
  <c r="BV16" i="1"/>
  <c r="BT16" i="1"/>
  <c r="BS16" i="1"/>
  <c r="BV14" i="1"/>
  <c r="BS14" i="1"/>
  <c r="BT13" i="1"/>
  <c r="BU13" i="1"/>
  <c r="BV13" i="1"/>
  <c r="BT12" i="1"/>
  <c r="BS12" i="1"/>
  <c r="BV11" i="1"/>
  <c r="BS11" i="1"/>
  <c r="BT11" i="1"/>
  <c r="BU11" i="1"/>
  <c r="BT10" i="1"/>
  <c r="BV10" i="1"/>
  <c r="BU10" i="1"/>
  <c r="BV9" i="1"/>
  <c r="BS9" i="1"/>
  <c r="BU9" i="1"/>
  <c r="BT8" i="1"/>
  <c r="BU8" i="1"/>
  <c r="BV8" i="1"/>
  <c r="BW27" i="1"/>
  <c r="BW25" i="1"/>
  <c r="AK25" i="1" s="1"/>
  <c r="BW23" i="1"/>
  <c r="BW14" i="1"/>
  <c r="BW11" i="1"/>
  <c r="BW10" i="1"/>
  <c r="BT9" i="1"/>
  <c r="BW16" i="1"/>
  <c r="BR16" i="1"/>
  <c r="BW12" i="1"/>
  <c r="BW9" i="1"/>
  <c r="BW13" i="1"/>
  <c r="BW15" i="1"/>
  <c r="BW8" i="1"/>
  <c r="BX8" i="1" l="1"/>
  <c r="AK8" i="1" s="1"/>
  <c r="AK22" i="1"/>
  <c r="AK17" i="1"/>
  <c r="AK27" i="1"/>
  <c r="AK18" i="1"/>
  <c r="AK26" i="1"/>
  <c r="AK24" i="1"/>
  <c r="AK23" i="1"/>
  <c r="AK21" i="1"/>
  <c r="AK20" i="1"/>
  <c r="AK19" i="1"/>
  <c r="AK14" i="1"/>
  <c r="AK11" i="1"/>
  <c r="AK10" i="1"/>
  <c r="AK16" i="1"/>
  <c r="AK15" i="1"/>
  <c r="AK9" i="1"/>
  <c r="AK13" i="1"/>
  <c r="AK12" i="1"/>
  <c r="AK28" i="1" l="1"/>
</calcChain>
</file>

<file path=xl/sharedStrings.xml><?xml version="1.0" encoding="utf-8"?>
<sst xmlns="http://schemas.openxmlformats.org/spreadsheetml/2006/main" count="130" uniqueCount="65">
  <si>
    <t>Kategorie</t>
  </si>
  <si>
    <t>Jméno a příjmení</t>
  </si>
  <si>
    <t>21.10.</t>
  </si>
  <si>
    <t>22.10.</t>
  </si>
  <si>
    <t>23.10.</t>
  </si>
  <si>
    <t>24.10.</t>
  </si>
  <si>
    <t>25.10.</t>
  </si>
  <si>
    <t>26.10.</t>
  </si>
  <si>
    <t>27.10.</t>
  </si>
  <si>
    <t>28.10.</t>
  </si>
  <si>
    <t>29.10.</t>
  </si>
  <si>
    <t>S</t>
  </si>
  <si>
    <t>U</t>
  </si>
  <si>
    <r>
      <rPr>
        <b/>
        <sz val="11"/>
        <color theme="1"/>
        <rFont val="Calibri"/>
        <family val="2"/>
        <charset val="238"/>
        <scheme val="minor"/>
      </rPr>
      <t xml:space="preserve">U </t>
    </r>
    <r>
      <rPr>
        <sz val="11"/>
        <color theme="1"/>
        <rFont val="Calibri"/>
        <family val="2"/>
        <charset val="238"/>
        <scheme val="minor"/>
      </rPr>
      <t>- ubytování</t>
    </r>
  </si>
  <si>
    <r>
      <t xml:space="preserve">S </t>
    </r>
    <r>
      <rPr>
        <sz val="11"/>
        <color theme="1"/>
        <rFont val="Calibri"/>
        <family val="2"/>
        <charset val="238"/>
        <scheme val="minor"/>
      </rPr>
      <t>- stravování</t>
    </r>
  </si>
  <si>
    <t>Vklad</t>
  </si>
  <si>
    <t>Mistrovství Čech do 16 let 2022</t>
  </si>
  <si>
    <t>Ubytování a stravování</t>
  </si>
  <si>
    <t>Adresa</t>
  </si>
  <si>
    <t>Datum narození</t>
  </si>
  <si>
    <t>Typ ubytování</t>
  </si>
  <si>
    <r>
      <t xml:space="preserve">N </t>
    </r>
    <r>
      <rPr>
        <sz val="11"/>
        <color theme="1"/>
        <rFont val="Calibri"/>
        <family val="2"/>
        <charset val="238"/>
        <scheme val="minor"/>
      </rPr>
      <t>- nápojový bar</t>
    </r>
  </si>
  <si>
    <t>N</t>
  </si>
  <si>
    <t>Vyberte ze seznamu</t>
  </si>
  <si>
    <t>+ FIDE a NÁRODNÍ OPEN</t>
  </si>
  <si>
    <t>Fakturační údaje</t>
  </si>
  <si>
    <t>pátek</t>
  </si>
  <si>
    <t>sobota</t>
  </si>
  <si>
    <t>neděle</t>
  </si>
  <si>
    <t>pondělí</t>
  </si>
  <si>
    <t>úterý</t>
  </si>
  <si>
    <t>středa</t>
  </si>
  <si>
    <t>čtvrtek</t>
  </si>
  <si>
    <t>počet nocí</t>
  </si>
  <si>
    <t>typ pokoje</t>
  </si>
  <si>
    <t>sleva na dítě</t>
  </si>
  <si>
    <t>DD.MM.RRRR</t>
  </si>
  <si>
    <t>sleva na vklad</t>
  </si>
  <si>
    <t>počet jídel</t>
  </si>
  <si>
    <t>nápoje</t>
  </si>
  <si>
    <t>Odhad ceny</t>
  </si>
  <si>
    <t>Rychlý výběr</t>
  </si>
  <si>
    <t>22.10.-28.10.</t>
  </si>
  <si>
    <t>Odhad konečné ceny</t>
  </si>
  <si>
    <t>0</t>
  </si>
  <si>
    <t>Číslo OP (18+)</t>
  </si>
  <si>
    <t>pro potřeby hotelu</t>
  </si>
  <si>
    <t>pouze u 18+</t>
  </si>
  <si>
    <t>Kontaktní osoba</t>
  </si>
  <si>
    <t xml:space="preserve">S a N u data 29.10. značí </t>
  </si>
  <si>
    <t>Doplňující informace</t>
  </si>
  <si>
    <r>
      <t xml:space="preserve">Rychlý výběr </t>
    </r>
    <r>
      <rPr>
        <b/>
        <sz val="11"/>
        <color rgb="FFFF0000"/>
        <rFont val="Calibri"/>
        <family val="2"/>
        <charset val="238"/>
        <scheme val="minor"/>
      </rPr>
      <t xml:space="preserve">S </t>
    </r>
    <r>
      <rPr>
        <b/>
        <sz val="11"/>
        <color theme="1"/>
        <rFont val="Calibri"/>
        <family val="2"/>
        <charset val="238"/>
        <scheme val="minor"/>
      </rPr>
      <t xml:space="preserve">a </t>
    </r>
    <r>
      <rPr>
        <b/>
        <sz val="11"/>
        <color theme="8" tint="0.39997558519241921"/>
        <rFont val="Calibri"/>
        <family val="2"/>
        <charset val="238"/>
        <scheme val="minor"/>
      </rPr>
      <t>N</t>
    </r>
    <r>
      <rPr>
        <b/>
        <sz val="11"/>
        <color theme="1"/>
        <rFont val="Calibri"/>
        <family val="2"/>
        <charset val="238"/>
        <scheme val="minor"/>
      </rPr>
      <t xml:space="preserve"> (plná penze)</t>
    </r>
  </si>
  <si>
    <t>Vyberte prosím 1 / 0 nebo nechte prázdné</t>
  </si>
  <si>
    <t xml:space="preserve">S a N u data 21.10. značí </t>
  </si>
  <si>
    <t>nedělní večeři + nápojový bar</t>
  </si>
  <si>
    <t>sobotní oběd + nápojový bar</t>
  </si>
  <si>
    <r>
      <t xml:space="preserve">při objednání </t>
    </r>
    <r>
      <rPr>
        <b/>
        <sz val="11"/>
        <color theme="9" tint="0.39997558519241921"/>
        <rFont val="Calibri"/>
        <family val="2"/>
        <charset val="238"/>
        <scheme val="minor"/>
      </rPr>
      <t>U</t>
    </r>
    <r>
      <rPr>
        <b/>
        <sz val="11"/>
        <color theme="1"/>
        <rFont val="Calibri"/>
        <family val="2"/>
        <charset val="238"/>
        <scheme val="minor"/>
      </rPr>
      <t>+</t>
    </r>
    <r>
      <rPr>
        <b/>
        <sz val="11"/>
        <color rgb="FFFF5050"/>
        <rFont val="Calibri"/>
        <family val="2"/>
        <charset val="238"/>
        <scheme val="minor"/>
      </rPr>
      <t>S</t>
    </r>
    <r>
      <rPr>
        <b/>
        <sz val="11"/>
        <color theme="1"/>
        <rFont val="Calibri"/>
        <family val="2"/>
        <charset val="238"/>
        <scheme val="minor"/>
      </rPr>
      <t xml:space="preserve"> 21. i 29. je to počítáno jako 8. plná penze</t>
    </r>
  </si>
  <si>
    <t>U+S</t>
  </si>
  <si>
    <t>U&gt;S</t>
  </si>
  <si>
    <t>U&lt;S</t>
  </si>
  <si>
    <t>U=0,S&gt;0</t>
  </si>
  <si>
    <t>Finální cena</t>
  </si>
  <si>
    <t>Výpočet se spustí až po zadání data narození</t>
  </si>
  <si>
    <t>obsahuje 7 obědů; oběd v sobotu 29.10.</t>
  </si>
  <si>
    <t>je za příplatek 150/180 (dítě/dospělý)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</si>
</sst>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;@"/>
    <numFmt numFmtId="165" formatCode="###,###,###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9" tint="0.59999389629810485"/>
      <name val="Calibri"/>
      <family val="2"/>
      <charset val="238"/>
      <scheme val="minor"/>
    </font>
    <font>
      <sz val="10"/>
      <color theme="9" tint="0.59999389629810485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8" tint="0.39997558519241921"/>
      <name val="Calibri"/>
      <family val="2"/>
      <charset val="238"/>
      <scheme val="minor"/>
    </font>
    <font>
      <b/>
      <sz val="28"/>
      <color rgb="FF0070C0"/>
      <name val="Calibri"/>
      <family val="2"/>
      <charset val="238"/>
      <scheme val="minor"/>
    </font>
    <font>
      <sz val="10"/>
      <color rgb="FFFF5050"/>
      <name val="Arial"/>
      <family val="2"/>
      <charset val="238"/>
    </font>
    <font>
      <sz val="10"/>
      <color theme="8" tint="0.3999755851924192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9" tint="0.39997558519241921"/>
      <name val="Calibri"/>
      <family val="2"/>
      <charset val="238"/>
      <scheme val="minor"/>
    </font>
    <font>
      <b/>
      <sz val="11"/>
      <color rgb="FFFF505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2" borderId="9" xfId="0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1" fillId="0" borderId="12" xfId="0" applyFont="1" applyBorder="1" applyAlignment="1">
      <alignment horizontal="center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0" borderId="10" xfId="0" applyBorder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0" xfId="0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0" fillId="0" borderId="28" xfId="0" applyBorder="1"/>
    <xf numFmtId="0" fontId="3" fillId="6" borderId="17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1" fillId="6" borderId="29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0" fillId="0" borderId="20" xfId="0" applyBorder="1"/>
    <xf numFmtId="0" fontId="3" fillId="2" borderId="13" xfId="0" applyFont="1" applyFill="1" applyBorder="1" applyAlignment="1" applyProtection="1">
      <alignment horizontal="center" vertical="center"/>
      <protection locked="0"/>
    </xf>
    <xf numFmtId="49" fontId="0" fillId="0" borderId="13" xfId="0" applyNumberFormat="1" applyBorder="1" applyAlignment="1">
      <alignment horizontal="center"/>
    </xf>
    <xf numFmtId="0" fontId="0" fillId="0" borderId="13" xfId="0" applyBorder="1"/>
    <xf numFmtId="0" fontId="6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/>
    </xf>
    <xf numFmtId="0" fontId="3" fillId="6" borderId="20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4" borderId="26" xfId="0" applyFont="1" applyFill="1" applyBorder="1" applyAlignment="1" applyProtection="1">
      <alignment horizontal="center" vertical="center"/>
      <protection locked="0"/>
    </xf>
    <xf numFmtId="0" fontId="1" fillId="6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3" fillId="4" borderId="32" xfId="0" applyFont="1" applyFill="1" applyBorder="1" applyAlignment="1" applyProtection="1">
      <alignment horizontal="center" vertical="center"/>
      <protection locked="0"/>
    </xf>
    <xf numFmtId="0" fontId="1" fillId="4" borderId="34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2" fillId="0" borderId="0" xfId="0" applyFont="1" applyBorder="1" applyAlignment="1">
      <alignment horizontal="center" vertical="center"/>
    </xf>
    <xf numFmtId="165" fontId="0" fillId="0" borderId="52" xfId="0" applyNumberFormat="1" applyBorder="1"/>
    <xf numFmtId="165" fontId="0" fillId="0" borderId="53" xfId="0" applyNumberFormat="1" applyBorder="1"/>
    <xf numFmtId="165" fontId="0" fillId="0" borderId="54" xfId="0" applyNumberFormat="1" applyBorder="1"/>
    <xf numFmtId="0" fontId="7" fillId="7" borderId="0" xfId="0" applyFont="1" applyFill="1"/>
    <xf numFmtId="0" fontId="8" fillId="7" borderId="9" xfId="0" applyFont="1" applyFill="1" applyBorder="1" applyAlignment="1" applyProtection="1">
      <alignment horizontal="center" vertical="center"/>
      <protection locked="0"/>
    </xf>
    <xf numFmtId="0" fontId="8" fillId="7" borderId="55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6" borderId="46" xfId="0" applyFont="1" applyFill="1" applyBorder="1" applyAlignment="1" applyProtection="1">
      <alignment horizontal="center" vertical="center"/>
      <protection locked="0"/>
    </xf>
    <xf numFmtId="0" fontId="3" fillId="3" borderId="56" xfId="0" applyFont="1" applyFill="1" applyBorder="1" applyAlignment="1" applyProtection="1">
      <alignment horizontal="center" vertical="center"/>
      <protection locked="0"/>
    </xf>
    <xf numFmtId="0" fontId="3" fillId="4" borderId="57" xfId="0" applyFont="1" applyFill="1" applyBorder="1" applyAlignment="1" applyProtection="1">
      <alignment horizontal="center" vertical="center"/>
      <protection locked="0"/>
    </xf>
    <xf numFmtId="0" fontId="3" fillId="4" borderId="48" xfId="0" applyFont="1" applyFill="1" applyBorder="1" applyAlignment="1" applyProtection="1">
      <alignment horizontal="center" vertical="center"/>
      <protection locked="0"/>
    </xf>
    <xf numFmtId="0" fontId="3" fillId="6" borderId="56" xfId="0" applyFont="1" applyFill="1" applyBorder="1" applyAlignment="1" applyProtection="1">
      <alignment horizontal="center" vertical="center"/>
      <protection locked="0"/>
    </xf>
    <xf numFmtId="0" fontId="3" fillId="3" borderId="47" xfId="0" applyFont="1" applyFill="1" applyBorder="1" applyAlignment="1" applyProtection="1">
      <alignment horizontal="center" vertical="center"/>
      <protection locked="0"/>
    </xf>
    <xf numFmtId="0" fontId="3" fillId="3" borderId="46" xfId="0" applyFont="1" applyFill="1" applyBorder="1" applyAlignment="1" applyProtection="1">
      <alignment horizontal="center" vertical="center"/>
      <protection locked="0"/>
    </xf>
    <xf numFmtId="0" fontId="3" fillId="6" borderId="58" xfId="0" applyFont="1" applyFill="1" applyBorder="1" applyAlignment="1" applyProtection="1">
      <alignment horizontal="center" vertical="center"/>
      <protection locked="0"/>
    </xf>
    <xf numFmtId="0" fontId="3" fillId="3" borderId="59" xfId="0" applyFont="1" applyFill="1" applyBorder="1" applyAlignment="1" applyProtection="1">
      <alignment horizontal="center" vertical="center"/>
      <protection locked="0"/>
    </xf>
    <xf numFmtId="0" fontId="3" fillId="4" borderId="60" xfId="0" applyFont="1" applyFill="1" applyBorder="1" applyAlignment="1" applyProtection="1">
      <alignment horizontal="center" vertical="center"/>
      <protection locked="0"/>
    </xf>
    <xf numFmtId="0" fontId="3" fillId="4" borderId="61" xfId="0" applyFont="1" applyFill="1" applyBorder="1" applyAlignment="1" applyProtection="1">
      <alignment horizontal="center" vertical="center"/>
      <protection locked="0"/>
    </xf>
    <xf numFmtId="0" fontId="3" fillId="6" borderId="59" xfId="0" applyFont="1" applyFill="1" applyBorder="1" applyAlignment="1" applyProtection="1">
      <alignment horizontal="center" vertical="center"/>
      <protection locked="0"/>
    </xf>
    <xf numFmtId="0" fontId="3" fillId="3" borderId="62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3" fillId="5" borderId="12" xfId="0" applyFont="1" applyFill="1" applyBorder="1" applyAlignment="1" applyProtection="1">
      <alignment horizontal="center" vertical="center"/>
      <protection locked="0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0" fillId="8" borderId="37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14" fillId="8" borderId="5" xfId="0" applyFont="1" applyFill="1" applyBorder="1" applyAlignment="1">
      <alignment horizontal="center" vertical="center"/>
    </xf>
    <xf numFmtId="0" fontId="14" fillId="8" borderId="0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14" fillId="8" borderId="37" xfId="0" applyFont="1" applyFill="1" applyBorder="1" applyAlignment="1">
      <alignment horizontal="center" vertical="center"/>
    </xf>
    <xf numFmtId="0" fontId="14" fillId="8" borderId="38" xfId="0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center" vertical="center"/>
    </xf>
    <xf numFmtId="0" fontId="0" fillId="8" borderId="19" xfId="0" applyFill="1" applyBorder="1" applyAlignment="1" applyProtection="1">
      <alignment horizontal="center"/>
      <protection locked="0"/>
    </xf>
    <xf numFmtId="0" fontId="0" fillId="8" borderId="7" xfId="0" applyFill="1" applyBorder="1" applyAlignment="1" applyProtection="1">
      <alignment horizontal="center"/>
      <protection locked="0"/>
    </xf>
    <xf numFmtId="0" fontId="0" fillId="8" borderId="8" xfId="0" applyFill="1" applyBorder="1" applyAlignment="1" applyProtection="1">
      <alignment horizontal="center"/>
      <protection locked="0"/>
    </xf>
    <xf numFmtId="0" fontId="1" fillId="8" borderId="63" xfId="0" applyFont="1" applyFill="1" applyBorder="1" applyAlignment="1">
      <alignment horizontal="center" vertical="center" wrapText="1"/>
    </xf>
    <xf numFmtId="0" fontId="1" fillId="8" borderId="64" xfId="0" applyFont="1" applyFill="1" applyBorder="1" applyAlignment="1">
      <alignment horizontal="center" vertical="center" wrapText="1"/>
    </xf>
    <xf numFmtId="0" fontId="1" fillId="8" borderId="6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1" fillId="5" borderId="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5" xfId="0" quotePrefix="1" applyFont="1" applyFill="1" applyBorder="1" applyAlignment="1">
      <alignment horizontal="center" vertical="center"/>
    </xf>
    <xf numFmtId="0" fontId="11" fillId="5" borderId="0" xfId="0" quotePrefix="1" applyFont="1" applyFill="1" applyBorder="1" applyAlignment="1">
      <alignment horizontal="center" vertical="center"/>
    </xf>
    <xf numFmtId="0" fontId="11" fillId="5" borderId="19" xfId="0" quotePrefix="1" applyFont="1" applyFill="1" applyBorder="1" applyAlignment="1">
      <alignment horizontal="center" vertical="center"/>
    </xf>
    <xf numFmtId="0" fontId="11" fillId="5" borderId="7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66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8" borderId="67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6" fontId="1" fillId="0" borderId="7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F8" lockText="1" noThreeD="1"/>
</file>

<file path=xl/ctrlProps/ctrlProp10.xml><?xml version="1.0" encoding="utf-8"?>
<formControlPr xmlns="http://schemas.microsoft.com/office/spreadsheetml/2009/9/main" objectType="CheckBox" fmlaLink="F18" lockText="1" noThreeD="1"/>
</file>

<file path=xl/ctrlProps/ctrlProp11.xml><?xml version="1.0" encoding="utf-8"?>
<formControlPr xmlns="http://schemas.microsoft.com/office/spreadsheetml/2009/9/main" objectType="CheckBox" fmlaLink="F17" lockText="1" noThreeD="1"/>
</file>

<file path=xl/ctrlProps/ctrlProp12.xml><?xml version="1.0" encoding="utf-8"?>
<formControlPr xmlns="http://schemas.microsoft.com/office/spreadsheetml/2009/9/main" objectType="CheckBox" fmlaLink="F19" lockText="1" noThreeD="1"/>
</file>

<file path=xl/ctrlProps/ctrlProp13.xml><?xml version="1.0" encoding="utf-8"?>
<formControlPr xmlns="http://schemas.microsoft.com/office/spreadsheetml/2009/9/main" objectType="CheckBox" fmlaLink="F20" lockText="1" noThreeD="1"/>
</file>

<file path=xl/ctrlProps/ctrlProp14.xml><?xml version="1.0" encoding="utf-8"?>
<formControlPr xmlns="http://schemas.microsoft.com/office/spreadsheetml/2009/9/main" objectType="CheckBox" fmlaLink="F21" lockText="1" noThreeD="1"/>
</file>

<file path=xl/ctrlProps/ctrlProp15.xml><?xml version="1.0" encoding="utf-8"?>
<formControlPr xmlns="http://schemas.microsoft.com/office/spreadsheetml/2009/9/main" objectType="CheckBox" fmlaLink="F22" lockText="1" noThreeD="1"/>
</file>

<file path=xl/ctrlProps/ctrlProp16.xml><?xml version="1.0" encoding="utf-8"?>
<formControlPr xmlns="http://schemas.microsoft.com/office/spreadsheetml/2009/9/main" objectType="CheckBox" fmlaLink="F23" lockText="1" noThreeD="1"/>
</file>

<file path=xl/ctrlProps/ctrlProp17.xml><?xml version="1.0" encoding="utf-8"?>
<formControlPr xmlns="http://schemas.microsoft.com/office/spreadsheetml/2009/9/main" objectType="CheckBox" fmlaLink="F24" lockText="1" noThreeD="1"/>
</file>

<file path=xl/ctrlProps/ctrlProp18.xml><?xml version="1.0" encoding="utf-8"?>
<formControlPr xmlns="http://schemas.microsoft.com/office/spreadsheetml/2009/9/main" objectType="CheckBox" fmlaLink="F25" lockText="1" noThreeD="1"/>
</file>

<file path=xl/ctrlProps/ctrlProp19.xml><?xml version="1.0" encoding="utf-8"?>
<formControlPr xmlns="http://schemas.microsoft.com/office/spreadsheetml/2009/9/main" objectType="CheckBox" fmlaLink="F26" lockText="1" noThreeD="1"/>
</file>

<file path=xl/ctrlProps/ctrlProp2.xml><?xml version="1.0" encoding="utf-8"?>
<formControlPr xmlns="http://schemas.microsoft.com/office/spreadsheetml/2009/9/main" objectType="CheckBox" fmlaLink="F10" lockText="1" noThreeD="1"/>
</file>

<file path=xl/ctrlProps/ctrlProp20.xml><?xml version="1.0" encoding="utf-8"?>
<formControlPr xmlns="http://schemas.microsoft.com/office/spreadsheetml/2009/9/main" objectType="CheckBox" fmlaLink="F27" lockText="1" noThreeD="1"/>
</file>

<file path=xl/ctrlProps/ctrlProp21.xml><?xml version="1.0" encoding="utf-8"?>
<formControlPr xmlns="http://schemas.microsoft.com/office/spreadsheetml/2009/9/main" objectType="CheckBox" fmlaLink="F8" lockText="1" noThreeD="1"/>
</file>

<file path=xl/ctrlProps/ctrlProp22.xml><?xml version="1.0" encoding="utf-8"?>
<formControlPr xmlns="http://schemas.microsoft.com/office/spreadsheetml/2009/9/main" objectType="CheckBox" fmlaLink="G10" lockText="1" noThreeD="1"/>
</file>

<file path=xl/ctrlProps/ctrlProp23.xml><?xml version="1.0" encoding="utf-8"?>
<formControlPr xmlns="http://schemas.microsoft.com/office/spreadsheetml/2009/9/main" objectType="CheckBox" fmlaLink="F8" lockText="1" noThreeD="1"/>
</file>

<file path=xl/ctrlProps/ctrlProp24.xml><?xml version="1.0" encoding="utf-8"?>
<formControlPr xmlns="http://schemas.microsoft.com/office/spreadsheetml/2009/9/main" objectType="CheckBox" fmlaLink="F8" lockText="1" noThreeD="1"/>
</file>

<file path=xl/ctrlProps/ctrlProp25.xml><?xml version="1.0" encoding="utf-8"?>
<formControlPr xmlns="http://schemas.microsoft.com/office/spreadsheetml/2009/9/main" objectType="CheckBox" fmlaLink="F8" lockText="1" noThreeD="1"/>
</file>

<file path=xl/ctrlProps/ctrlProp26.xml><?xml version="1.0" encoding="utf-8"?>
<formControlPr xmlns="http://schemas.microsoft.com/office/spreadsheetml/2009/9/main" objectType="CheckBox" fmlaLink="F8" lockText="1" noThreeD="1"/>
</file>

<file path=xl/ctrlProps/ctrlProp27.xml><?xml version="1.0" encoding="utf-8"?>
<formControlPr xmlns="http://schemas.microsoft.com/office/spreadsheetml/2009/9/main" objectType="CheckBox" fmlaLink="F8" lockText="1" noThreeD="1"/>
</file>

<file path=xl/ctrlProps/ctrlProp28.xml><?xml version="1.0" encoding="utf-8"?>
<formControlPr xmlns="http://schemas.microsoft.com/office/spreadsheetml/2009/9/main" objectType="CheckBox" fmlaLink="F8" lockText="1" noThreeD="1"/>
</file>

<file path=xl/ctrlProps/ctrlProp29.xml><?xml version="1.0" encoding="utf-8"?>
<formControlPr xmlns="http://schemas.microsoft.com/office/spreadsheetml/2009/9/main" objectType="CheckBox" fmlaLink="F8" lockText="1" noThreeD="1"/>
</file>

<file path=xl/ctrlProps/ctrlProp3.xml><?xml version="1.0" encoding="utf-8"?>
<formControlPr xmlns="http://schemas.microsoft.com/office/spreadsheetml/2009/9/main" objectType="CheckBox" fmlaLink="F9" lockText="1" noThreeD="1"/>
</file>

<file path=xl/ctrlProps/ctrlProp30.xml><?xml version="1.0" encoding="utf-8"?>
<formControlPr xmlns="http://schemas.microsoft.com/office/spreadsheetml/2009/9/main" objectType="CheckBox" fmlaLink="F8" lockText="1" noThreeD="1"/>
</file>

<file path=xl/ctrlProps/ctrlProp31.xml><?xml version="1.0" encoding="utf-8"?>
<formControlPr xmlns="http://schemas.microsoft.com/office/spreadsheetml/2009/9/main" objectType="CheckBox" fmlaLink="F8" lockText="1" noThreeD="1"/>
</file>

<file path=xl/ctrlProps/ctrlProp32.xml><?xml version="1.0" encoding="utf-8"?>
<formControlPr xmlns="http://schemas.microsoft.com/office/spreadsheetml/2009/9/main" objectType="CheckBox" fmlaLink="F8" lockText="1" noThreeD="1"/>
</file>

<file path=xl/ctrlProps/ctrlProp33.xml><?xml version="1.0" encoding="utf-8"?>
<formControlPr xmlns="http://schemas.microsoft.com/office/spreadsheetml/2009/9/main" objectType="CheckBox" fmlaLink="F8" lockText="1" noThreeD="1"/>
</file>

<file path=xl/ctrlProps/ctrlProp34.xml><?xml version="1.0" encoding="utf-8"?>
<formControlPr xmlns="http://schemas.microsoft.com/office/spreadsheetml/2009/9/main" objectType="CheckBox" fmlaLink="F8" lockText="1" noThreeD="1"/>
</file>

<file path=xl/ctrlProps/ctrlProp35.xml><?xml version="1.0" encoding="utf-8"?>
<formControlPr xmlns="http://schemas.microsoft.com/office/spreadsheetml/2009/9/main" objectType="CheckBox" fmlaLink="F8" lockText="1" noThreeD="1"/>
</file>

<file path=xl/ctrlProps/ctrlProp36.xml><?xml version="1.0" encoding="utf-8"?>
<formControlPr xmlns="http://schemas.microsoft.com/office/spreadsheetml/2009/9/main" objectType="CheckBox" fmlaLink="F8" lockText="1" noThreeD="1"/>
</file>

<file path=xl/ctrlProps/ctrlProp37.xml><?xml version="1.0" encoding="utf-8"?>
<formControlPr xmlns="http://schemas.microsoft.com/office/spreadsheetml/2009/9/main" objectType="CheckBox" fmlaLink="F8" lockText="1" noThreeD="1"/>
</file>

<file path=xl/ctrlProps/ctrlProp38.xml><?xml version="1.0" encoding="utf-8"?>
<formControlPr xmlns="http://schemas.microsoft.com/office/spreadsheetml/2009/9/main" objectType="CheckBox" fmlaLink="F8" lockText="1" noThreeD="1"/>
</file>

<file path=xl/ctrlProps/ctrlProp39.xml><?xml version="1.0" encoding="utf-8"?>
<formControlPr xmlns="http://schemas.microsoft.com/office/spreadsheetml/2009/9/main" objectType="CheckBox" fmlaLink="F8" lockText="1" noThreeD="1"/>
</file>

<file path=xl/ctrlProps/ctrlProp4.xml><?xml version="1.0" encoding="utf-8"?>
<formControlPr xmlns="http://schemas.microsoft.com/office/spreadsheetml/2009/9/main" objectType="CheckBox" fmlaLink="F11" lockText="1" noThreeD="1"/>
</file>

<file path=xl/ctrlProps/ctrlProp40.xml><?xml version="1.0" encoding="utf-8"?>
<formControlPr xmlns="http://schemas.microsoft.com/office/spreadsheetml/2009/9/main" objectType="CheckBox" fmlaLink="F8" lockText="1" noThreeD="1"/>
</file>

<file path=xl/ctrlProps/ctrlProp41.xml><?xml version="1.0" encoding="utf-8"?>
<formControlPr xmlns="http://schemas.microsoft.com/office/spreadsheetml/2009/9/main" objectType="CheckBox" fmlaLink="H10" lockText="1" noThreeD="1"/>
</file>

<file path=xl/ctrlProps/ctrlProp42.xml><?xml version="1.0" encoding="utf-8"?>
<formControlPr xmlns="http://schemas.microsoft.com/office/spreadsheetml/2009/9/main" objectType="CheckBox" fmlaLink="G8" lockText="1" noThreeD="1"/>
</file>

<file path=xl/ctrlProps/ctrlProp43.xml><?xml version="1.0" encoding="utf-8"?>
<formControlPr xmlns="http://schemas.microsoft.com/office/spreadsheetml/2009/9/main" objectType="CheckBox" fmlaLink="H8" lockText="1" noThreeD="1"/>
</file>

<file path=xl/ctrlProps/ctrlProp44.xml><?xml version="1.0" encoding="utf-8"?>
<formControlPr xmlns="http://schemas.microsoft.com/office/spreadsheetml/2009/9/main" objectType="CheckBox" fmlaLink="G9" lockText="1" noThreeD="1"/>
</file>

<file path=xl/ctrlProps/ctrlProp45.xml><?xml version="1.0" encoding="utf-8"?>
<formControlPr xmlns="http://schemas.microsoft.com/office/spreadsheetml/2009/9/main" objectType="CheckBox" fmlaLink="H9" lockText="1" noThreeD="1"/>
</file>

<file path=xl/ctrlProps/ctrlProp46.xml><?xml version="1.0" encoding="utf-8"?>
<formControlPr xmlns="http://schemas.microsoft.com/office/spreadsheetml/2009/9/main" objectType="CheckBox" fmlaLink="F8" lockText="1" noThreeD="1"/>
</file>

<file path=xl/ctrlProps/ctrlProp47.xml><?xml version="1.0" encoding="utf-8"?>
<formControlPr xmlns="http://schemas.microsoft.com/office/spreadsheetml/2009/9/main" objectType="CheckBox" fmlaLink="G13" lockText="1" noThreeD="1"/>
</file>

<file path=xl/ctrlProps/ctrlProp48.xml><?xml version="1.0" encoding="utf-8"?>
<formControlPr xmlns="http://schemas.microsoft.com/office/spreadsheetml/2009/9/main" objectType="CheckBox" fmlaLink="F8" lockText="1" noThreeD="1"/>
</file>

<file path=xl/ctrlProps/ctrlProp49.xml><?xml version="1.0" encoding="utf-8"?>
<formControlPr xmlns="http://schemas.microsoft.com/office/spreadsheetml/2009/9/main" objectType="CheckBox" fmlaLink="H13" lockText="1" noThreeD="1"/>
</file>

<file path=xl/ctrlProps/ctrlProp5.xml><?xml version="1.0" encoding="utf-8"?>
<formControlPr xmlns="http://schemas.microsoft.com/office/spreadsheetml/2009/9/main" objectType="CheckBox" fmlaLink="F12" lockText="1" noThreeD="1"/>
</file>

<file path=xl/ctrlProps/ctrlProp50.xml><?xml version="1.0" encoding="utf-8"?>
<formControlPr xmlns="http://schemas.microsoft.com/office/spreadsheetml/2009/9/main" objectType="CheckBox" fmlaLink="G11" lockText="1" noThreeD="1"/>
</file>

<file path=xl/ctrlProps/ctrlProp51.xml><?xml version="1.0" encoding="utf-8"?>
<formControlPr xmlns="http://schemas.microsoft.com/office/spreadsheetml/2009/9/main" objectType="CheckBox" fmlaLink="H11" lockText="1" noThreeD="1"/>
</file>

<file path=xl/ctrlProps/ctrlProp52.xml><?xml version="1.0" encoding="utf-8"?>
<formControlPr xmlns="http://schemas.microsoft.com/office/spreadsheetml/2009/9/main" objectType="CheckBox" fmlaLink="G12" lockText="1" noThreeD="1"/>
</file>

<file path=xl/ctrlProps/ctrlProp53.xml><?xml version="1.0" encoding="utf-8"?>
<formControlPr xmlns="http://schemas.microsoft.com/office/spreadsheetml/2009/9/main" objectType="CheckBox" fmlaLink="H12" lockText="1" noThreeD="1"/>
</file>

<file path=xl/ctrlProps/ctrlProp54.xml><?xml version="1.0" encoding="utf-8"?>
<formControlPr xmlns="http://schemas.microsoft.com/office/spreadsheetml/2009/9/main" objectType="CheckBox" fmlaLink="F8" lockText="1" noThreeD="1"/>
</file>

<file path=xl/ctrlProps/ctrlProp55.xml><?xml version="1.0" encoding="utf-8"?>
<formControlPr xmlns="http://schemas.microsoft.com/office/spreadsheetml/2009/9/main" objectType="CheckBox" fmlaLink="G16" lockText="1" noThreeD="1"/>
</file>

<file path=xl/ctrlProps/ctrlProp56.xml><?xml version="1.0" encoding="utf-8"?>
<formControlPr xmlns="http://schemas.microsoft.com/office/spreadsheetml/2009/9/main" objectType="CheckBox" fmlaLink="F8" lockText="1" noThreeD="1"/>
</file>

<file path=xl/ctrlProps/ctrlProp57.xml><?xml version="1.0" encoding="utf-8"?>
<formControlPr xmlns="http://schemas.microsoft.com/office/spreadsheetml/2009/9/main" objectType="CheckBox" fmlaLink="H16" lockText="1" noThreeD="1"/>
</file>

<file path=xl/ctrlProps/ctrlProp58.xml><?xml version="1.0" encoding="utf-8"?>
<formControlPr xmlns="http://schemas.microsoft.com/office/spreadsheetml/2009/9/main" objectType="CheckBox" fmlaLink="G14" lockText="1" noThreeD="1"/>
</file>

<file path=xl/ctrlProps/ctrlProp59.xml><?xml version="1.0" encoding="utf-8"?>
<formControlPr xmlns="http://schemas.microsoft.com/office/spreadsheetml/2009/9/main" objectType="CheckBox" fmlaLink="H14" lockText="1" noThreeD="1"/>
</file>

<file path=xl/ctrlProps/ctrlProp6.xml><?xml version="1.0" encoding="utf-8"?>
<formControlPr xmlns="http://schemas.microsoft.com/office/spreadsheetml/2009/9/main" objectType="CheckBox" fmlaLink="F13" lockText="1" noThreeD="1"/>
</file>

<file path=xl/ctrlProps/ctrlProp60.xml><?xml version="1.0" encoding="utf-8"?>
<formControlPr xmlns="http://schemas.microsoft.com/office/spreadsheetml/2009/9/main" objectType="CheckBox" fmlaLink="G15" lockText="1" noThreeD="1"/>
</file>

<file path=xl/ctrlProps/ctrlProp61.xml><?xml version="1.0" encoding="utf-8"?>
<formControlPr xmlns="http://schemas.microsoft.com/office/spreadsheetml/2009/9/main" objectType="CheckBox" fmlaLink="H15" lockText="1" noThreeD="1"/>
</file>

<file path=xl/ctrlProps/ctrlProp62.xml><?xml version="1.0" encoding="utf-8"?>
<formControlPr xmlns="http://schemas.microsoft.com/office/spreadsheetml/2009/9/main" objectType="CheckBox" fmlaLink="F8" lockText="1" noThreeD="1"/>
</file>

<file path=xl/ctrlProps/ctrlProp63.xml><?xml version="1.0" encoding="utf-8"?>
<formControlPr xmlns="http://schemas.microsoft.com/office/spreadsheetml/2009/9/main" objectType="CheckBox" fmlaLink="G19" lockText="1" noThreeD="1"/>
</file>

<file path=xl/ctrlProps/ctrlProp64.xml><?xml version="1.0" encoding="utf-8"?>
<formControlPr xmlns="http://schemas.microsoft.com/office/spreadsheetml/2009/9/main" objectType="CheckBox" fmlaLink="F8" lockText="1" noThreeD="1"/>
</file>

<file path=xl/ctrlProps/ctrlProp65.xml><?xml version="1.0" encoding="utf-8"?>
<formControlPr xmlns="http://schemas.microsoft.com/office/spreadsheetml/2009/9/main" objectType="CheckBox" fmlaLink="H19" lockText="1" noThreeD="1"/>
</file>

<file path=xl/ctrlProps/ctrlProp66.xml><?xml version="1.0" encoding="utf-8"?>
<formControlPr xmlns="http://schemas.microsoft.com/office/spreadsheetml/2009/9/main" objectType="CheckBox" fmlaLink="G17" lockText="1" noThreeD="1"/>
</file>

<file path=xl/ctrlProps/ctrlProp67.xml><?xml version="1.0" encoding="utf-8"?>
<formControlPr xmlns="http://schemas.microsoft.com/office/spreadsheetml/2009/9/main" objectType="CheckBox" fmlaLink="H17" lockText="1" noThreeD="1"/>
</file>

<file path=xl/ctrlProps/ctrlProp68.xml><?xml version="1.0" encoding="utf-8"?>
<formControlPr xmlns="http://schemas.microsoft.com/office/spreadsheetml/2009/9/main" objectType="CheckBox" fmlaLink="G18" lockText="1" noThreeD="1"/>
</file>

<file path=xl/ctrlProps/ctrlProp69.xml><?xml version="1.0" encoding="utf-8"?>
<formControlPr xmlns="http://schemas.microsoft.com/office/spreadsheetml/2009/9/main" objectType="CheckBox" fmlaLink="H18" lockText="1" noThreeD="1"/>
</file>

<file path=xl/ctrlProps/ctrlProp7.xml><?xml version="1.0" encoding="utf-8"?>
<formControlPr xmlns="http://schemas.microsoft.com/office/spreadsheetml/2009/9/main" objectType="CheckBox" fmlaLink="F14" lockText="1" noThreeD="1"/>
</file>

<file path=xl/ctrlProps/ctrlProp70.xml><?xml version="1.0" encoding="utf-8"?>
<formControlPr xmlns="http://schemas.microsoft.com/office/spreadsheetml/2009/9/main" objectType="CheckBox" fmlaLink="F8" lockText="1" noThreeD="1"/>
</file>

<file path=xl/ctrlProps/ctrlProp71.xml><?xml version="1.0" encoding="utf-8"?>
<formControlPr xmlns="http://schemas.microsoft.com/office/spreadsheetml/2009/9/main" objectType="CheckBox" fmlaLink="G22" lockText="1" noThreeD="1"/>
</file>

<file path=xl/ctrlProps/ctrlProp72.xml><?xml version="1.0" encoding="utf-8"?>
<formControlPr xmlns="http://schemas.microsoft.com/office/spreadsheetml/2009/9/main" objectType="CheckBox" fmlaLink="F8" lockText="1" noThreeD="1"/>
</file>

<file path=xl/ctrlProps/ctrlProp73.xml><?xml version="1.0" encoding="utf-8"?>
<formControlPr xmlns="http://schemas.microsoft.com/office/spreadsheetml/2009/9/main" objectType="CheckBox" fmlaLink="H22" lockText="1" noThreeD="1"/>
</file>

<file path=xl/ctrlProps/ctrlProp74.xml><?xml version="1.0" encoding="utf-8"?>
<formControlPr xmlns="http://schemas.microsoft.com/office/spreadsheetml/2009/9/main" objectType="CheckBox" fmlaLink="G20" lockText="1" noThreeD="1"/>
</file>

<file path=xl/ctrlProps/ctrlProp75.xml><?xml version="1.0" encoding="utf-8"?>
<formControlPr xmlns="http://schemas.microsoft.com/office/spreadsheetml/2009/9/main" objectType="CheckBox" fmlaLink="H20" lockText="1" noThreeD="1"/>
</file>

<file path=xl/ctrlProps/ctrlProp76.xml><?xml version="1.0" encoding="utf-8"?>
<formControlPr xmlns="http://schemas.microsoft.com/office/spreadsheetml/2009/9/main" objectType="CheckBox" fmlaLink="G21" lockText="1" noThreeD="1"/>
</file>

<file path=xl/ctrlProps/ctrlProp77.xml><?xml version="1.0" encoding="utf-8"?>
<formControlPr xmlns="http://schemas.microsoft.com/office/spreadsheetml/2009/9/main" objectType="CheckBox" fmlaLink="H21" lockText="1" noThreeD="1"/>
</file>

<file path=xl/ctrlProps/ctrlProp78.xml><?xml version="1.0" encoding="utf-8"?>
<formControlPr xmlns="http://schemas.microsoft.com/office/spreadsheetml/2009/9/main" objectType="CheckBox" fmlaLink="F8" lockText="1" noThreeD="1"/>
</file>

<file path=xl/ctrlProps/ctrlProp79.xml><?xml version="1.0" encoding="utf-8"?>
<formControlPr xmlns="http://schemas.microsoft.com/office/spreadsheetml/2009/9/main" objectType="CheckBox" fmlaLink="G25" lockText="1" noThreeD="1"/>
</file>

<file path=xl/ctrlProps/ctrlProp8.xml><?xml version="1.0" encoding="utf-8"?>
<formControlPr xmlns="http://schemas.microsoft.com/office/spreadsheetml/2009/9/main" objectType="CheckBox" fmlaLink="F15" lockText="1" noThreeD="1"/>
</file>

<file path=xl/ctrlProps/ctrlProp80.xml><?xml version="1.0" encoding="utf-8"?>
<formControlPr xmlns="http://schemas.microsoft.com/office/spreadsheetml/2009/9/main" objectType="CheckBox" fmlaLink="F8" lockText="1" noThreeD="1"/>
</file>

<file path=xl/ctrlProps/ctrlProp81.xml><?xml version="1.0" encoding="utf-8"?>
<formControlPr xmlns="http://schemas.microsoft.com/office/spreadsheetml/2009/9/main" objectType="CheckBox" fmlaLink="H25" lockText="1" noThreeD="1"/>
</file>

<file path=xl/ctrlProps/ctrlProp82.xml><?xml version="1.0" encoding="utf-8"?>
<formControlPr xmlns="http://schemas.microsoft.com/office/spreadsheetml/2009/9/main" objectType="CheckBox" fmlaLink="G23" lockText="1" noThreeD="1"/>
</file>

<file path=xl/ctrlProps/ctrlProp83.xml><?xml version="1.0" encoding="utf-8"?>
<formControlPr xmlns="http://schemas.microsoft.com/office/spreadsheetml/2009/9/main" objectType="CheckBox" fmlaLink="H23" lockText="1" noThreeD="1"/>
</file>

<file path=xl/ctrlProps/ctrlProp84.xml><?xml version="1.0" encoding="utf-8"?>
<formControlPr xmlns="http://schemas.microsoft.com/office/spreadsheetml/2009/9/main" objectType="CheckBox" fmlaLink="G24" lockText="1" noThreeD="1"/>
</file>

<file path=xl/ctrlProps/ctrlProp85.xml><?xml version="1.0" encoding="utf-8"?>
<formControlPr xmlns="http://schemas.microsoft.com/office/spreadsheetml/2009/9/main" objectType="CheckBox" fmlaLink="H24" lockText="1" noThreeD="1"/>
</file>

<file path=xl/ctrlProps/ctrlProp86.xml><?xml version="1.0" encoding="utf-8"?>
<formControlPr xmlns="http://schemas.microsoft.com/office/spreadsheetml/2009/9/main" objectType="CheckBox" fmlaLink="F8" lockText="1" noThreeD="1"/>
</file>

<file path=xl/ctrlProps/ctrlProp87.xml><?xml version="1.0" encoding="utf-8"?>
<formControlPr xmlns="http://schemas.microsoft.com/office/spreadsheetml/2009/9/main" objectType="CheckBox" fmlaLink="G26" lockText="1" noThreeD="1"/>
</file>

<file path=xl/ctrlProps/ctrlProp88.xml><?xml version="1.0" encoding="utf-8"?>
<formControlPr xmlns="http://schemas.microsoft.com/office/spreadsheetml/2009/9/main" objectType="CheckBox" fmlaLink="H26" lockText="1" noThreeD="1"/>
</file>

<file path=xl/ctrlProps/ctrlProp89.xml><?xml version="1.0" encoding="utf-8"?>
<formControlPr xmlns="http://schemas.microsoft.com/office/spreadsheetml/2009/9/main" objectType="CheckBox" fmlaLink="F8" lockText="1" noThreeD="1"/>
</file>

<file path=xl/ctrlProps/ctrlProp9.xml><?xml version="1.0" encoding="utf-8"?>
<formControlPr xmlns="http://schemas.microsoft.com/office/spreadsheetml/2009/9/main" objectType="CheckBox" fmlaLink="F16" lockText="1" noThreeD="1"/>
</file>

<file path=xl/ctrlProps/ctrlProp90.xml><?xml version="1.0" encoding="utf-8"?>
<formControlPr xmlns="http://schemas.microsoft.com/office/spreadsheetml/2009/9/main" objectType="CheckBox" fmlaLink="G27" lockText="1" noThreeD="1"/>
</file>

<file path=xl/ctrlProps/ctrlProp91.xml><?xml version="1.0" encoding="utf-8"?>
<formControlPr xmlns="http://schemas.microsoft.com/office/spreadsheetml/2009/9/main" objectType="CheckBox" fmlaLink="H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6</xdr:row>
          <xdr:rowOff>177800</xdr:rowOff>
        </xdr:from>
        <xdr:to>
          <xdr:col>6</xdr:col>
          <xdr:colOff>6350</xdr:colOff>
          <xdr:row>8</xdr:row>
          <xdr:rowOff>6350</xdr:rowOff>
        </xdr:to>
        <xdr:sp macro="" textlink="">
          <xdr:nvSpPr>
            <xdr:cNvPr id="2478" name="Check Box 1454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8</xdr:row>
          <xdr:rowOff>177800</xdr:rowOff>
        </xdr:from>
        <xdr:to>
          <xdr:col>6</xdr:col>
          <xdr:colOff>6350</xdr:colOff>
          <xdr:row>10</xdr:row>
          <xdr:rowOff>6350</xdr:rowOff>
        </xdr:to>
        <xdr:sp macro="" textlink="">
          <xdr:nvSpPr>
            <xdr:cNvPr id="2480" name="Check Box 1456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7</xdr:row>
          <xdr:rowOff>177800</xdr:rowOff>
        </xdr:from>
        <xdr:to>
          <xdr:col>6</xdr:col>
          <xdr:colOff>6350</xdr:colOff>
          <xdr:row>9</xdr:row>
          <xdr:rowOff>6350</xdr:rowOff>
        </xdr:to>
        <xdr:sp macro="" textlink="">
          <xdr:nvSpPr>
            <xdr:cNvPr id="2482" name="Check Box 1458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9</xdr:row>
          <xdr:rowOff>177800</xdr:rowOff>
        </xdr:from>
        <xdr:to>
          <xdr:col>6</xdr:col>
          <xdr:colOff>6350</xdr:colOff>
          <xdr:row>11</xdr:row>
          <xdr:rowOff>6350</xdr:rowOff>
        </xdr:to>
        <xdr:sp macro="" textlink="">
          <xdr:nvSpPr>
            <xdr:cNvPr id="2483" name="Check Box 1459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10</xdr:row>
          <xdr:rowOff>177800</xdr:rowOff>
        </xdr:from>
        <xdr:to>
          <xdr:col>6</xdr:col>
          <xdr:colOff>6350</xdr:colOff>
          <xdr:row>12</xdr:row>
          <xdr:rowOff>6350</xdr:rowOff>
        </xdr:to>
        <xdr:sp macro="" textlink="">
          <xdr:nvSpPr>
            <xdr:cNvPr id="2484" name="Check Box 1460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11</xdr:row>
          <xdr:rowOff>177800</xdr:rowOff>
        </xdr:from>
        <xdr:to>
          <xdr:col>6</xdr:col>
          <xdr:colOff>6350</xdr:colOff>
          <xdr:row>13</xdr:row>
          <xdr:rowOff>6350</xdr:rowOff>
        </xdr:to>
        <xdr:sp macro="" textlink="">
          <xdr:nvSpPr>
            <xdr:cNvPr id="2485" name="Check Box 1461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12</xdr:row>
          <xdr:rowOff>177800</xdr:rowOff>
        </xdr:from>
        <xdr:to>
          <xdr:col>6</xdr:col>
          <xdr:colOff>6350</xdr:colOff>
          <xdr:row>14</xdr:row>
          <xdr:rowOff>6350</xdr:rowOff>
        </xdr:to>
        <xdr:sp macro="" textlink="">
          <xdr:nvSpPr>
            <xdr:cNvPr id="2486" name="Check Box 1462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13</xdr:row>
          <xdr:rowOff>177800</xdr:rowOff>
        </xdr:from>
        <xdr:to>
          <xdr:col>6</xdr:col>
          <xdr:colOff>6350</xdr:colOff>
          <xdr:row>15</xdr:row>
          <xdr:rowOff>6350</xdr:rowOff>
        </xdr:to>
        <xdr:sp macro="" textlink="">
          <xdr:nvSpPr>
            <xdr:cNvPr id="2487" name="Check Box 1463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14</xdr:row>
          <xdr:rowOff>177800</xdr:rowOff>
        </xdr:from>
        <xdr:to>
          <xdr:col>6</xdr:col>
          <xdr:colOff>6350</xdr:colOff>
          <xdr:row>16</xdr:row>
          <xdr:rowOff>6350</xdr:rowOff>
        </xdr:to>
        <xdr:sp macro="" textlink="">
          <xdr:nvSpPr>
            <xdr:cNvPr id="2488" name="Check Box 1464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16</xdr:row>
          <xdr:rowOff>177800</xdr:rowOff>
        </xdr:from>
        <xdr:to>
          <xdr:col>6</xdr:col>
          <xdr:colOff>6350</xdr:colOff>
          <xdr:row>18</xdr:row>
          <xdr:rowOff>6350</xdr:rowOff>
        </xdr:to>
        <xdr:sp macro="" textlink="">
          <xdr:nvSpPr>
            <xdr:cNvPr id="2490" name="Check Box 1466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15</xdr:row>
          <xdr:rowOff>177800</xdr:rowOff>
        </xdr:from>
        <xdr:to>
          <xdr:col>6</xdr:col>
          <xdr:colOff>6350</xdr:colOff>
          <xdr:row>17</xdr:row>
          <xdr:rowOff>6350</xdr:rowOff>
        </xdr:to>
        <xdr:sp macro="" textlink="">
          <xdr:nvSpPr>
            <xdr:cNvPr id="2492" name="Check Box 1468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0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17</xdr:row>
          <xdr:rowOff>177800</xdr:rowOff>
        </xdr:from>
        <xdr:to>
          <xdr:col>6</xdr:col>
          <xdr:colOff>6350</xdr:colOff>
          <xdr:row>19</xdr:row>
          <xdr:rowOff>6350</xdr:rowOff>
        </xdr:to>
        <xdr:sp macro="" textlink="">
          <xdr:nvSpPr>
            <xdr:cNvPr id="2493" name="Check Box 1469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0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18</xdr:row>
          <xdr:rowOff>177800</xdr:rowOff>
        </xdr:from>
        <xdr:to>
          <xdr:col>6</xdr:col>
          <xdr:colOff>6350</xdr:colOff>
          <xdr:row>20</xdr:row>
          <xdr:rowOff>6350</xdr:rowOff>
        </xdr:to>
        <xdr:sp macro="" textlink="">
          <xdr:nvSpPr>
            <xdr:cNvPr id="2494" name="Check Box 1470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0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19</xdr:row>
          <xdr:rowOff>177800</xdr:rowOff>
        </xdr:from>
        <xdr:to>
          <xdr:col>6</xdr:col>
          <xdr:colOff>6350</xdr:colOff>
          <xdr:row>21</xdr:row>
          <xdr:rowOff>6350</xdr:rowOff>
        </xdr:to>
        <xdr:sp macro="" textlink="">
          <xdr:nvSpPr>
            <xdr:cNvPr id="2497" name="Check Box 1473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20</xdr:row>
          <xdr:rowOff>177800</xdr:rowOff>
        </xdr:from>
        <xdr:to>
          <xdr:col>6</xdr:col>
          <xdr:colOff>6350</xdr:colOff>
          <xdr:row>22</xdr:row>
          <xdr:rowOff>6350</xdr:rowOff>
        </xdr:to>
        <xdr:sp macro="" textlink="">
          <xdr:nvSpPr>
            <xdr:cNvPr id="2498" name="Check Box 1474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0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21</xdr:row>
          <xdr:rowOff>177800</xdr:rowOff>
        </xdr:from>
        <xdr:to>
          <xdr:col>6</xdr:col>
          <xdr:colOff>6350</xdr:colOff>
          <xdr:row>23</xdr:row>
          <xdr:rowOff>6350</xdr:rowOff>
        </xdr:to>
        <xdr:sp macro="" textlink="">
          <xdr:nvSpPr>
            <xdr:cNvPr id="2499" name="Check Box 1475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0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22</xdr:row>
          <xdr:rowOff>177800</xdr:rowOff>
        </xdr:from>
        <xdr:to>
          <xdr:col>6</xdr:col>
          <xdr:colOff>6350</xdr:colOff>
          <xdr:row>24</xdr:row>
          <xdr:rowOff>6350</xdr:rowOff>
        </xdr:to>
        <xdr:sp macro="" textlink="">
          <xdr:nvSpPr>
            <xdr:cNvPr id="2500" name="Check Box 1476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0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23</xdr:row>
          <xdr:rowOff>177800</xdr:rowOff>
        </xdr:from>
        <xdr:to>
          <xdr:col>6</xdr:col>
          <xdr:colOff>6350</xdr:colOff>
          <xdr:row>25</xdr:row>
          <xdr:rowOff>6350</xdr:rowOff>
        </xdr:to>
        <xdr:sp macro="" textlink="">
          <xdr:nvSpPr>
            <xdr:cNvPr id="2501" name="Check Box 1477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0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24</xdr:row>
          <xdr:rowOff>177800</xdr:rowOff>
        </xdr:from>
        <xdr:to>
          <xdr:col>6</xdr:col>
          <xdr:colOff>6350</xdr:colOff>
          <xdr:row>26</xdr:row>
          <xdr:rowOff>6350</xdr:rowOff>
        </xdr:to>
        <xdr:sp macro="" textlink="">
          <xdr:nvSpPr>
            <xdr:cNvPr id="2502" name="Check Box 1478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0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25</xdr:row>
          <xdr:rowOff>177800</xdr:rowOff>
        </xdr:from>
        <xdr:to>
          <xdr:col>6</xdr:col>
          <xdr:colOff>6350</xdr:colOff>
          <xdr:row>27</xdr:row>
          <xdr:rowOff>6350</xdr:rowOff>
        </xdr:to>
        <xdr:sp macro="" textlink="">
          <xdr:nvSpPr>
            <xdr:cNvPr id="2503" name="Check Box 1479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0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7</xdr:row>
          <xdr:rowOff>177800</xdr:rowOff>
        </xdr:from>
        <xdr:to>
          <xdr:col>7</xdr:col>
          <xdr:colOff>6350</xdr:colOff>
          <xdr:row>9</xdr:row>
          <xdr:rowOff>6350</xdr:rowOff>
        </xdr:to>
        <xdr:sp macro="" textlink="">
          <xdr:nvSpPr>
            <xdr:cNvPr id="2504" name="Check Box 1480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0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8</xdr:row>
          <xdr:rowOff>177800</xdr:rowOff>
        </xdr:from>
        <xdr:to>
          <xdr:col>7</xdr:col>
          <xdr:colOff>6350</xdr:colOff>
          <xdr:row>10</xdr:row>
          <xdr:rowOff>6350</xdr:rowOff>
        </xdr:to>
        <xdr:sp macro="" textlink="">
          <xdr:nvSpPr>
            <xdr:cNvPr id="2505" name="Check Box 1481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0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9</xdr:row>
          <xdr:rowOff>177800</xdr:rowOff>
        </xdr:from>
        <xdr:to>
          <xdr:col>7</xdr:col>
          <xdr:colOff>6350</xdr:colOff>
          <xdr:row>11</xdr:row>
          <xdr:rowOff>6350</xdr:rowOff>
        </xdr:to>
        <xdr:sp macro="" textlink="">
          <xdr:nvSpPr>
            <xdr:cNvPr id="2506" name="Check Box 1482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0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11</xdr:row>
          <xdr:rowOff>177800</xdr:rowOff>
        </xdr:from>
        <xdr:to>
          <xdr:col>7</xdr:col>
          <xdr:colOff>6350</xdr:colOff>
          <xdr:row>13</xdr:row>
          <xdr:rowOff>6350</xdr:rowOff>
        </xdr:to>
        <xdr:sp macro="" textlink="">
          <xdr:nvSpPr>
            <xdr:cNvPr id="2507" name="Check Box 1483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0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10</xdr:row>
          <xdr:rowOff>177800</xdr:rowOff>
        </xdr:from>
        <xdr:to>
          <xdr:col>7</xdr:col>
          <xdr:colOff>6350</xdr:colOff>
          <xdr:row>12</xdr:row>
          <xdr:rowOff>6350</xdr:rowOff>
        </xdr:to>
        <xdr:sp macro="" textlink="">
          <xdr:nvSpPr>
            <xdr:cNvPr id="2508" name="Check Box 1484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0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12</xdr:row>
          <xdr:rowOff>177800</xdr:rowOff>
        </xdr:from>
        <xdr:to>
          <xdr:col>7</xdr:col>
          <xdr:colOff>6350</xdr:colOff>
          <xdr:row>14</xdr:row>
          <xdr:rowOff>6350</xdr:rowOff>
        </xdr:to>
        <xdr:sp macro="" textlink="">
          <xdr:nvSpPr>
            <xdr:cNvPr id="2509" name="Check Box 1485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0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13</xdr:row>
          <xdr:rowOff>177800</xdr:rowOff>
        </xdr:from>
        <xdr:to>
          <xdr:col>7</xdr:col>
          <xdr:colOff>6350</xdr:colOff>
          <xdr:row>15</xdr:row>
          <xdr:rowOff>6350</xdr:rowOff>
        </xdr:to>
        <xdr:sp macro="" textlink="">
          <xdr:nvSpPr>
            <xdr:cNvPr id="2510" name="Check Box 1486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14</xdr:row>
          <xdr:rowOff>177800</xdr:rowOff>
        </xdr:from>
        <xdr:to>
          <xdr:col>7</xdr:col>
          <xdr:colOff>6350</xdr:colOff>
          <xdr:row>16</xdr:row>
          <xdr:rowOff>6350</xdr:rowOff>
        </xdr:to>
        <xdr:sp macro="" textlink="">
          <xdr:nvSpPr>
            <xdr:cNvPr id="2511" name="Check Box 1487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0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15</xdr:row>
          <xdr:rowOff>177800</xdr:rowOff>
        </xdr:from>
        <xdr:to>
          <xdr:col>7</xdr:col>
          <xdr:colOff>6350</xdr:colOff>
          <xdr:row>17</xdr:row>
          <xdr:rowOff>6350</xdr:rowOff>
        </xdr:to>
        <xdr:sp macro="" textlink="">
          <xdr:nvSpPr>
            <xdr:cNvPr id="2512" name="Check Box 1488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16</xdr:row>
          <xdr:rowOff>177800</xdr:rowOff>
        </xdr:from>
        <xdr:to>
          <xdr:col>7</xdr:col>
          <xdr:colOff>6350</xdr:colOff>
          <xdr:row>18</xdr:row>
          <xdr:rowOff>6350</xdr:rowOff>
        </xdr:to>
        <xdr:sp macro="" textlink="">
          <xdr:nvSpPr>
            <xdr:cNvPr id="2513" name="Check Box 1489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17</xdr:row>
          <xdr:rowOff>177800</xdr:rowOff>
        </xdr:from>
        <xdr:to>
          <xdr:col>7</xdr:col>
          <xdr:colOff>6350</xdr:colOff>
          <xdr:row>19</xdr:row>
          <xdr:rowOff>6350</xdr:rowOff>
        </xdr:to>
        <xdr:sp macro="" textlink="">
          <xdr:nvSpPr>
            <xdr:cNvPr id="2514" name="Check Box 1490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18</xdr:row>
          <xdr:rowOff>177800</xdr:rowOff>
        </xdr:from>
        <xdr:to>
          <xdr:col>7</xdr:col>
          <xdr:colOff>6350</xdr:colOff>
          <xdr:row>20</xdr:row>
          <xdr:rowOff>6350</xdr:rowOff>
        </xdr:to>
        <xdr:sp macro="" textlink="">
          <xdr:nvSpPr>
            <xdr:cNvPr id="2515" name="Check Box 1491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0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19</xdr:row>
          <xdr:rowOff>177800</xdr:rowOff>
        </xdr:from>
        <xdr:to>
          <xdr:col>7</xdr:col>
          <xdr:colOff>6350</xdr:colOff>
          <xdr:row>21</xdr:row>
          <xdr:rowOff>6350</xdr:rowOff>
        </xdr:to>
        <xdr:sp macro="" textlink="">
          <xdr:nvSpPr>
            <xdr:cNvPr id="2516" name="Check Box 1492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20</xdr:row>
          <xdr:rowOff>177800</xdr:rowOff>
        </xdr:from>
        <xdr:to>
          <xdr:col>7</xdr:col>
          <xdr:colOff>6350</xdr:colOff>
          <xdr:row>22</xdr:row>
          <xdr:rowOff>6350</xdr:rowOff>
        </xdr:to>
        <xdr:sp macro="" textlink="">
          <xdr:nvSpPr>
            <xdr:cNvPr id="2517" name="Check Box 1493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0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21</xdr:row>
          <xdr:rowOff>177800</xdr:rowOff>
        </xdr:from>
        <xdr:to>
          <xdr:col>7</xdr:col>
          <xdr:colOff>6350</xdr:colOff>
          <xdr:row>23</xdr:row>
          <xdr:rowOff>6350</xdr:rowOff>
        </xdr:to>
        <xdr:sp macro="" textlink="">
          <xdr:nvSpPr>
            <xdr:cNvPr id="2518" name="Check Box 1494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22</xdr:row>
          <xdr:rowOff>177800</xdr:rowOff>
        </xdr:from>
        <xdr:to>
          <xdr:col>7</xdr:col>
          <xdr:colOff>6350</xdr:colOff>
          <xdr:row>24</xdr:row>
          <xdr:rowOff>6350</xdr:rowOff>
        </xdr:to>
        <xdr:sp macro="" textlink="">
          <xdr:nvSpPr>
            <xdr:cNvPr id="2519" name="Check Box 1495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0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23</xdr:row>
          <xdr:rowOff>177800</xdr:rowOff>
        </xdr:from>
        <xdr:to>
          <xdr:col>7</xdr:col>
          <xdr:colOff>6350</xdr:colOff>
          <xdr:row>25</xdr:row>
          <xdr:rowOff>6350</xdr:rowOff>
        </xdr:to>
        <xdr:sp macro="" textlink="">
          <xdr:nvSpPr>
            <xdr:cNvPr id="2520" name="Check Box 1496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0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24</xdr:row>
          <xdr:rowOff>177800</xdr:rowOff>
        </xdr:from>
        <xdr:to>
          <xdr:col>7</xdr:col>
          <xdr:colOff>6350</xdr:colOff>
          <xdr:row>26</xdr:row>
          <xdr:rowOff>6350</xdr:rowOff>
        </xdr:to>
        <xdr:sp macro="" textlink="">
          <xdr:nvSpPr>
            <xdr:cNvPr id="2521" name="Check Box 1497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0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25</xdr:row>
          <xdr:rowOff>177800</xdr:rowOff>
        </xdr:from>
        <xdr:to>
          <xdr:col>7</xdr:col>
          <xdr:colOff>6350</xdr:colOff>
          <xdr:row>27</xdr:row>
          <xdr:rowOff>6350</xdr:rowOff>
        </xdr:to>
        <xdr:sp macro="" textlink="">
          <xdr:nvSpPr>
            <xdr:cNvPr id="2522" name="Check Box 1498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0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6</xdr:row>
          <xdr:rowOff>177800</xdr:rowOff>
        </xdr:from>
        <xdr:to>
          <xdr:col>7</xdr:col>
          <xdr:colOff>6350</xdr:colOff>
          <xdr:row>8</xdr:row>
          <xdr:rowOff>6350</xdr:rowOff>
        </xdr:to>
        <xdr:sp macro="" textlink="">
          <xdr:nvSpPr>
            <xdr:cNvPr id="2523" name="Check Box 1499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0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8</xdr:row>
          <xdr:rowOff>177800</xdr:rowOff>
        </xdr:from>
        <xdr:to>
          <xdr:col>8</xdr:col>
          <xdr:colOff>6350</xdr:colOff>
          <xdr:row>10</xdr:row>
          <xdr:rowOff>6350</xdr:rowOff>
        </xdr:to>
        <xdr:sp macro="" textlink="">
          <xdr:nvSpPr>
            <xdr:cNvPr id="2524" name="Check Box 1500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0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6</xdr:row>
          <xdr:rowOff>177800</xdr:rowOff>
        </xdr:from>
        <xdr:to>
          <xdr:col>7</xdr:col>
          <xdr:colOff>6350</xdr:colOff>
          <xdr:row>8</xdr:row>
          <xdr:rowOff>6350</xdr:rowOff>
        </xdr:to>
        <xdr:sp macro="" textlink="">
          <xdr:nvSpPr>
            <xdr:cNvPr id="2525" name="Check Box 1501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0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6</xdr:row>
          <xdr:rowOff>177800</xdr:rowOff>
        </xdr:from>
        <xdr:to>
          <xdr:col>8</xdr:col>
          <xdr:colOff>6350</xdr:colOff>
          <xdr:row>8</xdr:row>
          <xdr:rowOff>6350</xdr:rowOff>
        </xdr:to>
        <xdr:sp macro="" textlink="">
          <xdr:nvSpPr>
            <xdr:cNvPr id="2526" name="Check Box 1502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0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7</xdr:row>
          <xdr:rowOff>177800</xdr:rowOff>
        </xdr:from>
        <xdr:to>
          <xdr:col>7</xdr:col>
          <xdr:colOff>6350</xdr:colOff>
          <xdr:row>9</xdr:row>
          <xdr:rowOff>6350</xdr:rowOff>
        </xdr:to>
        <xdr:sp macro="" textlink="">
          <xdr:nvSpPr>
            <xdr:cNvPr id="2527" name="Check Box 1503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0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7</xdr:row>
          <xdr:rowOff>177800</xdr:rowOff>
        </xdr:from>
        <xdr:to>
          <xdr:col>8</xdr:col>
          <xdr:colOff>6350</xdr:colOff>
          <xdr:row>9</xdr:row>
          <xdr:rowOff>6350</xdr:rowOff>
        </xdr:to>
        <xdr:sp macro="" textlink="">
          <xdr:nvSpPr>
            <xdr:cNvPr id="2528" name="Check Box 1504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0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10</xdr:row>
          <xdr:rowOff>177800</xdr:rowOff>
        </xdr:from>
        <xdr:to>
          <xdr:col>7</xdr:col>
          <xdr:colOff>6350</xdr:colOff>
          <xdr:row>12</xdr:row>
          <xdr:rowOff>6350</xdr:rowOff>
        </xdr:to>
        <xdr:sp macro="" textlink="">
          <xdr:nvSpPr>
            <xdr:cNvPr id="2529" name="Check Box 1505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0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11</xdr:row>
          <xdr:rowOff>177800</xdr:rowOff>
        </xdr:from>
        <xdr:to>
          <xdr:col>7</xdr:col>
          <xdr:colOff>6350</xdr:colOff>
          <xdr:row>13</xdr:row>
          <xdr:rowOff>6350</xdr:rowOff>
        </xdr:to>
        <xdr:sp macro="" textlink="">
          <xdr:nvSpPr>
            <xdr:cNvPr id="2530" name="Check Box 1506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0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9</xdr:row>
          <xdr:rowOff>177800</xdr:rowOff>
        </xdr:from>
        <xdr:to>
          <xdr:col>7</xdr:col>
          <xdr:colOff>6350</xdr:colOff>
          <xdr:row>11</xdr:row>
          <xdr:rowOff>6350</xdr:rowOff>
        </xdr:to>
        <xdr:sp macro="" textlink="">
          <xdr:nvSpPr>
            <xdr:cNvPr id="2531" name="Check Box 1507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0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11</xdr:row>
          <xdr:rowOff>177800</xdr:rowOff>
        </xdr:from>
        <xdr:to>
          <xdr:col>8</xdr:col>
          <xdr:colOff>6350</xdr:colOff>
          <xdr:row>13</xdr:row>
          <xdr:rowOff>6350</xdr:rowOff>
        </xdr:to>
        <xdr:sp macro="" textlink="">
          <xdr:nvSpPr>
            <xdr:cNvPr id="2532" name="Check Box 1508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0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9</xdr:row>
          <xdr:rowOff>177800</xdr:rowOff>
        </xdr:from>
        <xdr:to>
          <xdr:col>7</xdr:col>
          <xdr:colOff>6350</xdr:colOff>
          <xdr:row>11</xdr:row>
          <xdr:rowOff>6350</xdr:rowOff>
        </xdr:to>
        <xdr:sp macro="" textlink="">
          <xdr:nvSpPr>
            <xdr:cNvPr id="2533" name="Check Box 1509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0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9</xdr:row>
          <xdr:rowOff>177800</xdr:rowOff>
        </xdr:from>
        <xdr:to>
          <xdr:col>8</xdr:col>
          <xdr:colOff>6350</xdr:colOff>
          <xdr:row>11</xdr:row>
          <xdr:rowOff>6350</xdr:rowOff>
        </xdr:to>
        <xdr:sp macro="" textlink="">
          <xdr:nvSpPr>
            <xdr:cNvPr id="2534" name="Check Box 1510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0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10</xdr:row>
          <xdr:rowOff>177800</xdr:rowOff>
        </xdr:from>
        <xdr:to>
          <xdr:col>7</xdr:col>
          <xdr:colOff>6350</xdr:colOff>
          <xdr:row>12</xdr:row>
          <xdr:rowOff>6350</xdr:rowOff>
        </xdr:to>
        <xdr:sp macro="" textlink="">
          <xdr:nvSpPr>
            <xdr:cNvPr id="2535" name="Check Box 1511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0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10</xdr:row>
          <xdr:rowOff>177800</xdr:rowOff>
        </xdr:from>
        <xdr:to>
          <xdr:col>8</xdr:col>
          <xdr:colOff>6350</xdr:colOff>
          <xdr:row>12</xdr:row>
          <xdr:rowOff>6350</xdr:rowOff>
        </xdr:to>
        <xdr:sp macro="" textlink="">
          <xdr:nvSpPr>
            <xdr:cNvPr id="2536" name="Check Box 1512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0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13</xdr:row>
          <xdr:rowOff>177800</xdr:rowOff>
        </xdr:from>
        <xdr:to>
          <xdr:col>7</xdr:col>
          <xdr:colOff>6350</xdr:colOff>
          <xdr:row>15</xdr:row>
          <xdr:rowOff>6350</xdr:rowOff>
        </xdr:to>
        <xdr:sp macro="" textlink="">
          <xdr:nvSpPr>
            <xdr:cNvPr id="2537" name="Check Box 1513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14</xdr:row>
          <xdr:rowOff>177800</xdr:rowOff>
        </xdr:from>
        <xdr:to>
          <xdr:col>7</xdr:col>
          <xdr:colOff>6350</xdr:colOff>
          <xdr:row>16</xdr:row>
          <xdr:rowOff>6350</xdr:rowOff>
        </xdr:to>
        <xdr:sp macro="" textlink="">
          <xdr:nvSpPr>
            <xdr:cNvPr id="2538" name="Check Box 1514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0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12</xdr:row>
          <xdr:rowOff>177800</xdr:rowOff>
        </xdr:from>
        <xdr:to>
          <xdr:col>7</xdr:col>
          <xdr:colOff>6350</xdr:colOff>
          <xdr:row>14</xdr:row>
          <xdr:rowOff>6350</xdr:rowOff>
        </xdr:to>
        <xdr:sp macro="" textlink="">
          <xdr:nvSpPr>
            <xdr:cNvPr id="2539" name="Check Box 1515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0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14</xdr:row>
          <xdr:rowOff>177800</xdr:rowOff>
        </xdr:from>
        <xdr:to>
          <xdr:col>8</xdr:col>
          <xdr:colOff>6350</xdr:colOff>
          <xdr:row>16</xdr:row>
          <xdr:rowOff>6350</xdr:rowOff>
        </xdr:to>
        <xdr:sp macro="" textlink="">
          <xdr:nvSpPr>
            <xdr:cNvPr id="2540" name="Check Box 1516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0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12</xdr:row>
          <xdr:rowOff>177800</xdr:rowOff>
        </xdr:from>
        <xdr:to>
          <xdr:col>7</xdr:col>
          <xdr:colOff>6350</xdr:colOff>
          <xdr:row>14</xdr:row>
          <xdr:rowOff>6350</xdr:rowOff>
        </xdr:to>
        <xdr:sp macro="" textlink="">
          <xdr:nvSpPr>
            <xdr:cNvPr id="2541" name="Check Box 1517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0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12</xdr:row>
          <xdr:rowOff>177800</xdr:rowOff>
        </xdr:from>
        <xdr:to>
          <xdr:col>8</xdr:col>
          <xdr:colOff>6350</xdr:colOff>
          <xdr:row>14</xdr:row>
          <xdr:rowOff>6350</xdr:rowOff>
        </xdr:to>
        <xdr:sp macro="" textlink="">
          <xdr:nvSpPr>
            <xdr:cNvPr id="2542" name="Check Box 1518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0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13</xdr:row>
          <xdr:rowOff>177800</xdr:rowOff>
        </xdr:from>
        <xdr:to>
          <xdr:col>7</xdr:col>
          <xdr:colOff>6350</xdr:colOff>
          <xdr:row>15</xdr:row>
          <xdr:rowOff>6350</xdr:rowOff>
        </xdr:to>
        <xdr:sp macro="" textlink="">
          <xdr:nvSpPr>
            <xdr:cNvPr id="2543" name="Check Box 1519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0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13</xdr:row>
          <xdr:rowOff>177800</xdr:rowOff>
        </xdr:from>
        <xdr:to>
          <xdr:col>8</xdr:col>
          <xdr:colOff>6350</xdr:colOff>
          <xdr:row>15</xdr:row>
          <xdr:rowOff>6350</xdr:rowOff>
        </xdr:to>
        <xdr:sp macro="" textlink="">
          <xdr:nvSpPr>
            <xdr:cNvPr id="2544" name="Check Box 1520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16</xdr:row>
          <xdr:rowOff>177800</xdr:rowOff>
        </xdr:from>
        <xdr:to>
          <xdr:col>7</xdr:col>
          <xdr:colOff>6350</xdr:colOff>
          <xdr:row>18</xdr:row>
          <xdr:rowOff>6350</xdr:rowOff>
        </xdr:to>
        <xdr:sp macro="" textlink="">
          <xdr:nvSpPr>
            <xdr:cNvPr id="2545" name="Check Box 1521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0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17</xdr:row>
          <xdr:rowOff>177800</xdr:rowOff>
        </xdr:from>
        <xdr:to>
          <xdr:col>7</xdr:col>
          <xdr:colOff>6350</xdr:colOff>
          <xdr:row>19</xdr:row>
          <xdr:rowOff>6350</xdr:rowOff>
        </xdr:to>
        <xdr:sp macro="" textlink="">
          <xdr:nvSpPr>
            <xdr:cNvPr id="2546" name="Check Box 1522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0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15</xdr:row>
          <xdr:rowOff>177800</xdr:rowOff>
        </xdr:from>
        <xdr:to>
          <xdr:col>7</xdr:col>
          <xdr:colOff>6350</xdr:colOff>
          <xdr:row>17</xdr:row>
          <xdr:rowOff>6350</xdr:rowOff>
        </xdr:to>
        <xdr:sp macro="" textlink="">
          <xdr:nvSpPr>
            <xdr:cNvPr id="2547" name="Check Box 1523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0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17</xdr:row>
          <xdr:rowOff>177800</xdr:rowOff>
        </xdr:from>
        <xdr:to>
          <xdr:col>8</xdr:col>
          <xdr:colOff>6350</xdr:colOff>
          <xdr:row>19</xdr:row>
          <xdr:rowOff>6350</xdr:rowOff>
        </xdr:to>
        <xdr:sp macro="" textlink="">
          <xdr:nvSpPr>
            <xdr:cNvPr id="2548" name="Check Box 1524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0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15</xdr:row>
          <xdr:rowOff>177800</xdr:rowOff>
        </xdr:from>
        <xdr:to>
          <xdr:col>7</xdr:col>
          <xdr:colOff>6350</xdr:colOff>
          <xdr:row>17</xdr:row>
          <xdr:rowOff>6350</xdr:rowOff>
        </xdr:to>
        <xdr:sp macro="" textlink="">
          <xdr:nvSpPr>
            <xdr:cNvPr id="2549" name="Check Box 1525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0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15</xdr:row>
          <xdr:rowOff>177800</xdr:rowOff>
        </xdr:from>
        <xdr:to>
          <xdr:col>8</xdr:col>
          <xdr:colOff>6350</xdr:colOff>
          <xdr:row>17</xdr:row>
          <xdr:rowOff>6350</xdr:rowOff>
        </xdr:to>
        <xdr:sp macro="" textlink="">
          <xdr:nvSpPr>
            <xdr:cNvPr id="2550" name="Check Box 1526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0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16</xdr:row>
          <xdr:rowOff>177800</xdr:rowOff>
        </xdr:from>
        <xdr:to>
          <xdr:col>7</xdr:col>
          <xdr:colOff>6350</xdr:colOff>
          <xdr:row>18</xdr:row>
          <xdr:rowOff>6350</xdr:rowOff>
        </xdr:to>
        <xdr:sp macro="" textlink="">
          <xdr:nvSpPr>
            <xdr:cNvPr id="2551" name="Check Box 1527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0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16</xdr:row>
          <xdr:rowOff>177800</xdr:rowOff>
        </xdr:from>
        <xdr:to>
          <xdr:col>8</xdr:col>
          <xdr:colOff>6350</xdr:colOff>
          <xdr:row>18</xdr:row>
          <xdr:rowOff>6350</xdr:rowOff>
        </xdr:to>
        <xdr:sp macro="" textlink="">
          <xdr:nvSpPr>
            <xdr:cNvPr id="2552" name="Check Box 1528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0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19</xdr:row>
          <xdr:rowOff>177800</xdr:rowOff>
        </xdr:from>
        <xdr:to>
          <xdr:col>7</xdr:col>
          <xdr:colOff>6350</xdr:colOff>
          <xdr:row>21</xdr:row>
          <xdr:rowOff>6350</xdr:rowOff>
        </xdr:to>
        <xdr:sp macro="" textlink="">
          <xdr:nvSpPr>
            <xdr:cNvPr id="2553" name="Check Box 1529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0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20</xdr:row>
          <xdr:rowOff>177800</xdr:rowOff>
        </xdr:from>
        <xdr:to>
          <xdr:col>7</xdr:col>
          <xdr:colOff>6350</xdr:colOff>
          <xdr:row>22</xdr:row>
          <xdr:rowOff>6350</xdr:rowOff>
        </xdr:to>
        <xdr:sp macro="" textlink="">
          <xdr:nvSpPr>
            <xdr:cNvPr id="2554" name="Check Box 1530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0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18</xdr:row>
          <xdr:rowOff>177800</xdr:rowOff>
        </xdr:from>
        <xdr:to>
          <xdr:col>7</xdr:col>
          <xdr:colOff>6350</xdr:colOff>
          <xdr:row>20</xdr:row>
          <xdr:rowOff>6350</xdr:rowOff>
        </xdr:to>
        <xdr:sp macro="" textlink="">
          <xdr:nvSpPr>
            <xdr:cNvPr id="2555" name="Check Box 1531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0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20</xdr:row>
          <xdr:rowOff>177800</xdr:rowOff>
        </xdr:from>
        <xdr:to>
          <xdr:col>8</xdr:col>
          <xdr:colOff>6350</xdr:colOff>
          <xdr:row>22</xdr:row>
          <xdr:rowOff>6350</xdr:rowOff>
        </xdr:to>
        <xdr:sp macro="" textlink="">
          <xdr:nvSpPr>
            <xdr:cNvPr id="2556" name="Check Box 1532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0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18</xdr:row>
          <xdr:rowOff>177800</xdr:rowOff>
        </xdr:from>
        <xdr:to>
          <xdr:col>7</xdr:col>
          <xdr:colOff>6350</xdr:colOff>
          <xdr:row>20</xdr:row>
          <xdr:rowOff>6350</xdr:rowOff>
        </xdr:to>
        <xdr:sp macro="" textlink="">
          <xdr:nvSpPr>
            <xdr:cNvPr id="2557" name="Check Box 1533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0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18</xdr:row>
          <xdr:rowOff>177800</xdr:rowOff>
        </xdr:from>
        <xdr:to>
          <xdr:col>8</xdr:col>
          <xdr:colOff>6350</xdr:colOff>
          <xdr:row>20</xdr:row>
          <xdr:rowOff>6350</xdr:rowOff>
        </xdr:to>
        <xdr:sp macro="" textlink="">
          <xdr:nvSpPr>
            <xdr:cNvPr id="2558" name="Check Box 1534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19</xdr:row>
          <xdr:rowOff>177800</xdr:rowOff>
        </xdr:from>
        <xdr:to>
          <xdr:col>7</xdr:col>
          <xdr:colOff>6350</xdr:colOff>
          <xdr:row>21</xdr:row>
          <xdr:rowOff>6350</xdr:rowOff>
        </xdr:to>
        <xdr:sp macro="" textlink="">
          <xdr:nvSpPr>
            <xdr:cNvPr id="2559" name="Check Box 1535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0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19</xdr:row>
          <xdr:rowOff>177800</xdr:rowOff>
        </xdr:from>
        <xdr:to>
          <xdr:col>8</xdr:col>
          <xdr:colOff>6350</xdr:colOff>
          <xdr:row>21</xdr:row>
          <xdr:rowOff>6350</xdr:rowOff>
        </xdr:to>
        <xdr:sp macro="" textlink="">
          <xdr:nvSpPr>
            <xdr:cNvPr id="2560" name="Check Box 1536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0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22</xdr:row>
          <xdr:rowOff>177800</xdr:rowOff>
        </xdr:from>
        <xdr:to>
          <xdr:col>7</xdr:col>
          <xdr:colOff>6350</xdr:colOff>
          <xdr:row>24</xdr:row>
          <xdr:rowOff>6350</xdr:rowOff>
        </xdr:to>
        <xdr:sp macro="" textlink="">
          <xdr:nvSpPr>
            <xdr:cNvPr id="2561" name="Check Box 1537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0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23</xdr:row>
          <xdr:rowOff>177800</xdr:rowOff>
        </xdr:from>
        <xdr:to>
          <xdr:col>7</xdr:col>
          <xdr:colOff>6350</xdr:colOff>
          <xdr:row>25</xdr:row>
          <xdr:rowOff>6350</xdr:rowOff>
        </xdr:to>
        <xdr:sp macro="" textlink="">
          <xdr:nvSpPr>
            <xdr:cNvPr id="2562" name="Check Box 1538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0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21</xdr:row>
          <xdr:rowOff>177800</xdr:rowOff>
        </xdr:from>
        <xdr:to>
          <xdr:col>7</xdr:col>
          <xdr:colOff>6350</xdr:colOff>
          <xdr:row>23</xdr:row>
          <xdr:rowOff>6350</xdr:rowOff>
        </xdr:to>
        <xdr:sp macro="" textlink="">
          <xdr:nvSpPr>
            <xdr:cNvPr id="2563" name="Check Box 1539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0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23</xdr:row>
          <xdr:rowOff>177800</xdr:rowOff>
        </xdr:from>
        <xdr:to>
          <xdr:col>8</xdr:col>
          <xdr:colOff>6350</xdr:colOff>
          <xdr:row>25</xdr:row>
          <xdr:rowOff>6350</xdr:rowOff>
        </xdr:to>
        <xdr:sp macro="" textlink="">
          <xdr:nvSpPr>
            <xdr:cNvPr id="2564" name="Check Box 1540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0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21</xdr:row>
          <xdr:rowOff>177800</xdr:rowOff>
        </xdr:from>
        <xdr:to>
          <xdr:col>7</xdr:col>
          <xdr:colOff>6350</xdr:colOff>
          <xdr:row>23</xdr:row>
          <xdr:rowOff>6350</xdr:rowOff>
        </xdr:to>
        <xdr:sp macro="" textlink="">
          <xdr:nvSpPr>
            <xdr:cNvPr id="2565" name="Check Box 1541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0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21</xdr:row>
          <xdr:rowOff>177800</xdr:rowOff>
        </xdr:from>
        <xdr:to>
          <xdr:col>8</xdr:col>
          <xdr:colOff>6350</xdr:colOff>
          <xdr:row>23</xdr:row>
          <xdr:rowOff>6350</xdr:rowOff>
        </xdr:to>
        <xdr:sp macro="" textlink="">
          <xdr:nvSpPr>
            <xdr:cNvPr id="2566" name="Check Box 1542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0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22</xdr:row>
          <xdr:rowOff>177800</xdr:rowOff>
        </xdr:from>
        <xdr:to>
          <xdr:col>7</xdr:col>
          <xdr:colOff>6350</xdr:colOff>
          <xdr:row>24</xdr:row>
          <xdr:rowOff>6350</xdr:rowOff>
        </xdr:to>
        <xdr:sp macro="" textlink="">
          <xdr:nvSpPr>
            <xdr:cNvPr id="2567" name="Check Box 1543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22</xdr:row>
          <xdr:rowOff>177800</xdr:rowOff>
        </xdr:from>
        <xdr:to>
          <xdr:col>8</xdr:col>
          <xdr:colOff>6350</xdr:colOff>
          <xdr:row>24</xdr:row>
          <xdr:rowOff>6350</xdr:rowOff>
        </xdr:to>
        <xdr:sp macro="" textlink="">
          <xdr:nvSpPr>
            <xdr:cNvPr id="2568" name="Check Box 1544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24</xdr:row>
          <xdr:rowOff>177800</xdr:rowOff>
        </xdr:from>
        <xdr:to>
          <xdr:col>7</xdr:col>
          <xdr:colOff>6350</xdr:colOff>
          <xdr:row>26</xdr:row>
          <xdr:rowOff>6350</xdr:rowOff>
        </xdr:to>
        <xdr:sp macro="" textlink="">
          <xdr:nvSpPr>
            <xdr:cNvPr id="2569" name="Check Box 1545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24</xdr:row>
          <xdr:rowOff>177800</xdr:rowOff>
        </xdr:from>
        <xdr:to>
          <xdr:col>7</xdr:col>
          <xdr:colOff>6350</xdr:colOff>
          <xdr:row>26</xdr:row>
          <xdr:rowOff>6350</xdr:rowOff>
        </xdr:to>
        <xdr:sp macro="" textlink="">
          <xdr:nvSpPr>
            <xdr:cNvPr id="2570" name="Check Box 1546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24</xdr:row>
          <xdr:rowOff>177800</xdr:rowOff>
        </xdr:from>
        <xdr:to>
          <xdr:col>8</xdr:col>
          <xdr:colOff>6350</xdr:colOff>
          <xdr:row>26</xdr:row>
          <xdr:rowOff>6350</xdr:rowOff>
        </xdr:to>
        <xdr:sp macro="" textlink="">
          <xdr:nvSpPr>
            <xdr:cNvPr id="2571" name="Check Box 1547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25</xdr:row>
          <xdr:rowOff>177800</xdr:rowOff>
        </xdr:from>
        <xdr:to>
          <xdr:col>7</xdr:col>
          <xdr:colOff>6350</xdr:colOff>
          <xdr:row>27</xdr:row>
          <xdr:rowOff>6350</xdr:rowOff>
        </xdr:to>
        <xdr:sp macro="" textlink="">
          <xdr:nvSpPr>
            <xdr:cNvPr id="2572" name="Check Box 1548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25</xdr:row>
          <xdr:rowOff>177800</xdr:rowOff>
        </xdr:from>
        <xdr:to>
          <xdr:col>7</xdr:col>
          <xdr:colOff>6350</xdr:colOff>
          <xdr:row>27</xdr:row>
          <xdr:rowOff>6350</xdr:rowOff>
        </xdr:to>
        <xdr:sp macro="" textlink="">
          <xdr:nvSpPr>
            <xdr:cNvPr id="2573" name="Check Box 1549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25</xdr:row>
          <xdr:rowOff>177800</xdr:rowOff>
        </xdr:from>
        <xdr:to>
          <xdr:col>8</xdr:col>
          <xdr:colOff>6350</xdr:colOff>
          <xdr:row>27</xdr:row>
          <xdr:rowOff>6350</xdr:rowOff>
        </xdr:to>
        <xdr:sp macro="" textlink="">
          <xdr:nvSpPr>
            <xdr:cNvPr id="2574" name="Check Box 1550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9106-FE50-4355-A0D1-292704E1DA9A}">
  <sheetPr codeName="List1"/>
  <dimension ref="A1:BX40"/>
  <sheetViews>
    <sheetView tabSelected="1" zoomScale="70" zoomScaleNormal="70" workbookViewId="0">
      <pane xSplit="1" topLeftCell="B1" activePane="topRight" state="frozen"/>
      <selection pane="topRight" activeCell="AI9" sqref="AI9"/>
    </sheetView>
  </sheetViews>
  <sheetFormatPr defaultRowHeight="14.5" x14ac:dyDescent="0.35"/>
  <cols>
    <col min="1" max="3" width="15.6328125" customWidth="1"/>
    <col min="4" max="4" width="16.6328125" bestFit="1" customWidth="1"/>
    <col min="5" max="5" width="15.6328125" customWidth="1"/>
    <col min="6" max="11" width="3.6328125" customWidth="1"/>
    <col min="12" max="12" width="4.36328125" customWidth="1"/>
    <col min="13" max="34" width="3.6328125" customWidth="1"/>
    <col min="35" max="35" width="16.453125" customWidth="1"/>
    <col min="36" max="36" width="16.08984375" bestFit="1" customWidth="1"/>
    <col min="37" max="37" width="11.36328125" bestFit="1" customWidth="1"/>
    <col min="38" max="47" width="8.7265625" hidden="1" customWidth="1"/>
    <col min="48" max="48" width="8.7265625" style="9" hidden="1" customWidth="1"/>
    <col min="49" max="76" width="8.7265625" hidden="1" customWidth="1"/>
  </cols>
  <sheetData>
    <row r="1" spans="1:76" ht="26" customHeight="1" x14ac:dyDescent="0.35">
      <c r="A1" s="114" t="s">
        <v>16</v>
      </c>
      <c r="B1" s="114"/>
      <c r="C1" s="114"/>
      <c r="D1" s="114"/>
      <c r="E1" s="114"/>
      <c r="F1" s="102" t="s">
        <v>17</v>
      </c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4"/>
      <c r="AI1" s="96" t="s">
        <v>56</v>
      </c>
      <c r="AJ1" s="97"/>
      <c r="AK1" s="98"/>
    </row>
    <row r="2" spans="1:76" ht="15" customHeight="1" thickBot="1" x14ac:dyDescent="0.4">
      <c r="A2" s="115"/>
      <c r="B2" s="115"/>
      <c r="C2" s="115"/>
      <c r="D2" s="115"/>
      <c r="E2" s="115"/>
      <c r="F2" s="120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90" t="s">
        <v>53</v>
      </c>
      <c r="AJ2" s="91"/>
      <c r="AK2" s="92"/>
    </row>
    <row r="3" spans="1:76" ht="14.5" customHeight="1" x14ac:dyDescent="0.35">
      <c r="A3" s="115"/>
      <c r="B3" s="115"/>
      <c r="C3" s="115"/>
      <c r="D3" s="115"/>
      <c r="E3" s="115"/>
      <c r="F3" s="134" t="s">
        <v>51</v>
      </c>
      <c r="G3" s="135"/>
      <c r="H3" s="135"/>
      <c r="I3" s="135"/>
      <c r="J3" s="135"/>
      <c r="K3" s="135"/>
      <c r="L3" s="135"/>
      <c r="M3" s="135"/>
      <c r="N3" s="135"/>
      <c r="O3" s="136"/>
      <c r="P3" s="122" t="s">
        <v>13</v>
      </c>
      <c r="Q3" s="123"/>
      <c r="R3" s="123"/>
      <c r="S3" s="123"/>
      <c r="T3" s="123"/>
      <c r="U3" s="123"/>
      <c r="V3" s="123"/>
      <c r="W3" s="123"/>
      <c r="X3" s="124"/>
      <c r="Y3" s="78" t="s">
        <v>52</v>
      </c>
      <c r="Z3" s="79"/>
      <c r="AA3" s="79"/>
      <c r="AB3" s="79"/>
      <c r="AC3" s="79"/>
      <c r="AD3" s="79"/>
      <c r="AE3" s="79"/>
      <c r="AF3" s="79"/>
      <c r="AG3" s="79"/>
      <c r="AH3" s="80"/>
      <c r="AI3" s="87" t="s">
        <v>54</v>
      </c>
      <c r="AJ3" s="88"/>
      <c r="AK3" s="89"/>
    </row>
    <row r="4" spans="1:76" ht="15" customHeight="1" x14ac:dyDescent="0.35">
      <c r="A4" s="116" t="s">
        <v>24</v>
      </c>
      <c r="B4" s="117"/>
      <c r="C4" s="117"/>
      <c r="D4" s="117"/>
      <c r="E4" s="117"/>
      <c r="F4" s="134" t="s">
        <v>63</v>
      </c>
      <c r="G4" s="137"/>
      <c r="H4" s="137"/>
      <c r="I4" s="137"/>
      <c r="J4" s="137"/>
      <c r="K4" s="137"/>
      <c r="L4" s="137"/>
      <c r="M4" s="137"/>
      <c r="N4" s="137"/>
      <c r="O4" s="138"/>
      <c r="P4" s="125" t="s">
        <v>14</v>
      </c>
      <c r="Q4" s="126"/>
      <c r="R4" s="126"/>
      <c r="S4" s="126"/>
      <c r="T4" s="126"/>
      <c r="U4" s="126"/>
      <c r="V4" s="126"/>
      <c r="W4" s="126"/>
      <c r="X4" s="127"/>
      <c r="Y4" s="81"/>
      <c r="Z4" s="82"/>
      <c r="AA4" s="82"/>
      <c r="AB4" s="82"/>
      <c r="AC4" s="82"/>
      <c r="AD4" s="82"/>
      <c r="AE4" s="82"/>
      <c r="AF4" s="82"/>
      <c r="AG4" s="82"/>
      <c r="AH4" s="83"/>
      <c r="AI4" s="84" t="s">
        <v>49</v>
      </c>
      <c r="AJ4" s="85"/>
      <c r="AK4" s="86"/>
    </row>
    <row r="5" spans="1:76" ht="15" customHeight="1" thickBot="1" x14ac:dyDescent="0.4">
      <c r="A5" s="118"/>
      <c r="B5" s="119"/>
      <c r="C5" s="119"/>
      <c r="D5" s="119"/>
      <c r="E5" s="119"/>
      <c r="F5" s="99" t="s">
        <v>64</v>
      </c>
      <c r="G5" s="100"/>
      <c r="H5" s="100"/>
      <c r="I5" s="100"/>
      <c r="J5" s="100"/>
      <c r="K5" s="100"/>
      <c r="L5" s="100"/>
      <c r="M5" s="100"/>
      <c r="N5" s="100"/>
      <c r="O5" s="101"/>
      <c r="P5" s="128" t="s">
        <v>21</v>
      </c>
      <c r="Q5" s="129"/>
      <c r="R5" s="129"/>
      <c r="S5" s="129"/>
      <c r="T5" s="129"/>
      <c r="U5" s="129"/>
      <c r="V5" s="129"/>
      <c r="W5" s="129"/>
      <c r="X5" s="130"/>
      <c r="Y5" s="131" t="s">
        <v>62</v>
      </c>
      <c r="Z5" s="132"/>
      <c r="AA5" s="132"/>
      <c r="AB5" s="132"/>
      <c r="AC5" s="132"/>
      <c r="AD5" s="132"/>
      <c r="AE5" s="132"/>
      <c r="AF5" s="132"/>
      <c r="AG5" s="132"/>
      <c r="AH5" s="133"/>
      <c r="AI5" s="93" t="s">
        <v>55</v>
      </c>
      <c r="AJ5" s="94"/>
      <c r="AK5" s="95"/>
    </row>
    <row r="6" spans="1:76" ht="15" thickBot="1" x14ac:dyDescent="0.4">
      <c r="A6" s="3" t="s">
        <v>1</v>
      </c>
      <c r="B6" s="3" t="s">
        <v>0</v>
      </c>
      <c r="C6" s="3" t="s">
        <v>19</v>
      </c>
      <c r="D6" s="3" t="s">
        <v>45</v>
      </c>
      <c r="E6" s="12" t="s">
        <v>18</v>
      </c>
      <c r="F6" s="178" t="s">
        <v>41</v>
      </c>
      <c r="G6" s="179"/>
      <c r="H6" s="180"/>
      <c r="I6" s="139" t="s">
        <v>2</v>
      </c>
      <c r="J6" s="140"/>
      <c r="K6" s="141"/>
      <c r="L6" s="140" t="s">
        <v>3</v>
      </c>
      <c r="M6" s="140"/>
      <c r="N6" s="140"/>
      <c r="O6" s="139" t="s">
        <v>4</v>
      </c>
      <c r="P6" s="174"/>
      <c r="Q6" s="175"/>
      <c r="R6" s="174" t="s">
        <v>5</v>
      </c>
      <c r="S6" s="174"/>
      <c r="T6" s="174"/>
      <c r="U6" s="176" t="s">
        <v>6</v>
      </c>
      <c r="V6" s="174"/>
      <c r="W6" s="175"/>
      <c r="X6" s="177" t="s">
        <v>7</v>
      </c>
      <c r="Y6" s="177"/>
      <c r="Z6" s="177"/>
      <c r="AA6" s="166" t="s">
        <v>8</v>
      </c>
      <c r="AB6" s="165"/>
      <c r="AC6" s="167"/>
      <c r="AD6" s="165" t="s">
        <v>9</v>
      </c>
      <c r="AE6" s="165"/>
      <c r="AF6" s="165"/>
      <c r="AG6" s="166" t="s">
        <v>10</v>
      </c>
      <c r="AH6" s="167"/>
      <c r="AI6" s="13" t="s">
        <v>20</v>
      </c>
      <c r="AJ6" s="3" t="s">
        <v>15</v>
      </c>
      <c r="AK6" s="3" t="s">
        <v>40</v>
      </c>
    </row>
    <row r="7" spans="1:76" ht="15" thickBot="1" x14ac:dyDescent="0.4">
      <c r="A7" s="18"/>
      <c r="B7" s="30" t="s">
        <v>23</v>
      </c>
      <c r="C7" s="31" t="s">
        <v>36</v>
      </c>
      <c r="D7" s="31" t="s">
        <v>46</v>
      </c>
      <c r="E7" s="31" t="s">
        <v>47</v>
      </c>
      <c r="F7" s="181" t="s">
        <v>42</v>
      </c>
      <c r="G7" s="182"/>
      <c r="H7" s="183"/>
      <c r="I7" s="21" t="s">
        <v>12</v>
      </c>
      <c r="J7" s="22" t="s">
        <v>11</v>
      </c>
      <c r="K7" s="23" t="s">
        <v>22</v>
      </c>
      <c r="L7" s="42" t="s">
        <v>12</v>
      </c>
      <c r="M7" s="24" t="s">
        <v>11</v>
      </c>
      <c r="N7" s="43" t="s">
        <v>22</v>
      </c>
      <c r="O7" s="21" t="s">
        <v>12</v>
      </c>
      <c r="P7" s="24" t="s">
        <v>11</v>
      </c>
      <c r="Q7" s="25" t="s">
        <v>22</v>
      </c>
      <c r="R7" s="42" t="s">
        <v>12</v>
      </c>
      <c r="S7" s="22" t="s">
        <v>11</v>
      </c>
      <c r="T7" s="45" t="s">
        <v>22</v>
      </c>
      <c r="U7" s="21" t="s">
        <v>12</v>
      </c>
      <c r="V7" s="22" t="s">
        <v>11</v>
      </c>
      <c r="W7" s="23" t="s">
        <v>22</v>
      </c>
      <c r="X7" s="42" t="s">
        <v>12</v>
      </c>
      <c r="Y7" s="22" t="s">
        <v>11</v>
      </c>
      <c r="Z7" s="45" t="s">
        <v>22</v>
      </c>
      <c r="AA7" s="21" t="s">
        <v>12</v>
      </c>
      <c r="AB7" s="22" t="s">
        <v>11</v>
      </c>
      <c r="AC7" s="23" t="s">
        <v>22</v>
      </c>
      <c r="AD7" s="42" t="s">
        <v>12</v>
      </c>
      <c r="AE7" s="22" t="s">
        <v>11</v>
      </c>
      <c r="AF7" s="45" t="s">
        <v>22</v>
      </c>
      <c r="AG7" s="46" t="s">
        <v>11</v>
      </c>
      <c r="AH7" s="23" t="s">
        <v>22</v>
      </c>
      <c r="AI7" s="34" t="s">
        <v>23</v>
      </c>
      <c r="AJ7" s="30" t="s">
        <v>23</v>
      </c>
      <c r="AK7" s="18"/>
      <c r="AL7" t="s">
        <v>26</v>
      </c>
      <c r="AM7" t="s">
        <v>27</v>
      </c>
      <c r="AN7" t="s">
        <v>28</v>
      </c>
      <c r="AO7" t="s">
        <v>29</v>
      </c>
      <c r="AP7" t="s">
        <v>30</v>
      </c>
      <c r="AQ7" t="s">
        <v>31</v>
      </c>
      <c r="AR7" t="s">
        <v>32</v>
      </c>
      <c r="AS7" t="s">
        <v>26</v>
      </c>
      <c r="AT7" t="s">
        <v>33</v>
      </c>
      <c r="AU7" t="s">
        <v>34</v>
      </c>
      <c r="AV7" s="9" t="s">
        <v>35</v>
      </c>
      <c r="AW7" t="s">
        <v>37</v>
      </c>
      <c r="AX7" t="s">
        <v>26</v>
      </c>
      <c r="AY7" t="s">
        <v>27</v>
      </c>
      <c r="AZ7" t="s">
        <v>28</v>
      </c>
      <c r="BA7" t="s">
        <v>29</v>
      </c>
      <c r="BB7" t="s">
        <v>30</v>
      </c>
      <c r="BC7" t="s">
        <v>31</v>
      </c>
      <c r="BD7" t="s">
        <v>32</v>
      </c>
      <c r="BE7" t="s">
        <v>26</v>
      </c>
      <c r="BF7" t="s">
        <v>27</v>
      </c>
      <c r="BG7" t="s">
        <v>38</v>
      </c>
      <c r="BH7" t="s">
        <v>26</v>
      </c>
      <c r="BI7" t="s">
        <v>27</v>
      </c>
      <c r="BJ7" t="s">
        <v>28</v>
      </c>
      <c r="BK7" t="s">
        <v>29</v>
      </c>
      <c r="BL7" t="s">
        <v>30</v>
      </c>
      <c r="BM7" t="s">
        <v>31</v>
      </c>
      <c r="BN7" t="s">
        <v>32</v>
      </c>
      <c r="BO7" t="s">
        <v>26</v>
      </c>
      <c r="BP7" t="s">
        <v>27</v>
      </c>
      <c r="BQ7" t="s">
        <v>39</v>
      </c>
      <c r="BR7" s="76" t="s">
        <v>22</v>
      </c>
      <c r="BS7" s="76" t="s">
        <v>12</v>
      </c>
      <c r="BT7" s="76" t="s">
        <v>57</v>
      </c>
      <c r="BU7" s="76" t="s">
        <v>58</v>
      </c>
      <c r="BV7" s="76" t="s">
        <v>59</v>
      </c>
      <c r="BW7" s="76" t="s">
        <v>60</v>
      </c>
      <c r="BX7" s="76" t="s">
        <v>61</v>
      </c>
    </row>
    <row r="8" spans="1:76" ht="15" thickBot="1" x14ac:dyDescent="0.4">
      <c r="A8" s="26"/>
      <c r="B8" s="27"/>
      <c r="C8" s="28" t="s">
        <v>44</v>
      </c>
      <c r="D8" s="29"/>
      <c r="E8" s="53"/>
      <c r="F8" s="56" t="b">
        <v>0</v>
      </c>
      <c r="G8" s="73" t="b">
        <v>0</v>
      </c>
      <c r="H8" s="75" t="b">
        <v>0</v>
      </c>
      <c r="I8" s="35"/>
      <c r="J8" s="20"/>
      <c r="K8" s="36"/>
      <c r="L8" s="35">
        <f t="shared" ref="L8:L27" si="0">IF(F8=TRUE,1,0)</f>
        <v>0</v>
      </c>
      <c r="M8" s="59">
        <f t="shared" ref="M8:M27" si="1">IF(G8=TRUE,1,0)</f>
        <v>0</v>
      </c>
      <c r="N8" s="62">
        <f>IF(H8=TRUE,1,0)</f>
        <v>0</v>
      </c>
      <c r="O8" s="35">
        <f t="shared" ref="O8:O27" si="2">IF(F8=TRUE,1,0)</f>
        <v>0</v>
      </c>
      <c r="P8" s="61">
        <f>IF(G8=TRUE,1,0)</f>
        <v>0</v>
      </c>
      <c r="Q8" s="63">
        <f>IF(H8=TRUE,1,0)</f>
        <v>0</v>
      </c>
      <c r="R8" s="64">
        <f>IF(F8=TRUE,1,0)</f>
        <v>0</v>
      </c>
      <c r="S8" s="65">
        <f>IF(G8=TRUE,1,0)</f>
        <v>0</v>
      </c>
      <c r="T8" s="62">
        <f>IF(H8=TRUE,1,0)</f>
        <v>0</v>
      </c>
      <c r="U8" s="60">
        <f>IF(F8=TRUE,1,0)</f>
        <v>0</v>
      </c>
      <c r="V8" s="65">
        <f>IF(G8=TRUE,1,0)</f>
        <v>0</v>
      </c>
      <c r="W8" s="63">
        <f>IF(H8=TRUE,1,0)</f>
        <v>0</v>
      </c>
      <c r="X8" s="64">
        <f>IF(F8=TRUE,1,0)</f>
        <v>0</v>
      </c>
      <c r="Y8" s="65">
        <f>IF(G8=TRUE,1,0)</f>
        <v>0</v>
      </c>
      <c r="Z8" s="62">
        <f>IF(H8=TRUE,1,0)</f>
        <v>0</v>
      </c>
      <c r="AA8" s="60">
        <f>IF(F8=TRUE,1,0)</f>
        <v>0</v>
      </c>
      <c r="AB8" s="65">
        <f>IF(G8=TRUE,1,0)</f>
        <v>0</v>
      </c>
      <c r="AC8" s="63">
        <f>IF(H8=TRUE,1,0)</f>
        <v>0</v>
      </c>
      <c r="AD8" s="64">
        <f>IF(F8=TRUE,1,0)</f>
        <v>0</v>
      </c>
      <c r="AE8" s="65">
        <f>IF(G8=TRUE,1,0)</f>
        <v>0</v>
      </c>
      <c r="AF8" s="62">
        <f>IF(H8=TRUE,1,0)</f>
        <v>0</v>
      </c>
      <c r="AG8" s="66"/>
      <c r="AH8" s="63"/>
      <c r="AI8" s="32"/>
      <c r="AJ8" s="33"/>
      <c r="AK8" s="16">
        <f>BX8</f>
        <v>0</v>
      </c>
      <c r="AL8">
        <f t="shared" ref="AL8" si="3">IF(I8=1, 1, 0)</f>
        <v>0</v>
      </c>
      <c r="AM8">
        <f t="shared" ref="AM8" si="4">IF(L8=1, 1, 0)</f>
        <v>0</v>
      </c>
      <c r="AN8">
        <f t="shared" ref="AN8" si="5">IF(O8=1, 1, 0)</f>
        <v>0</v>
      </c>
      <c r="AO8">
        <f t="shared" ref="AO8" si="6">IF(R8=1, 1, 0)</f>
        <v>0</v>
      </c>
      <c r="AP8">
        <f t="shared" ref="AP8" si="7">IF(U8=1, 1, 0)</f>
        <v>0</v>
      </c>
      <c r="AQ8">
        <f t="shared" ref="AQ8" si="8">IF(X8=1, 1, 0)</f>
        <v>0</v>
      </c>
      <c r="AR8">
        <f t="shared" ref="AR8" si="9">IF(AA8=1, 1, 0)</f>
        <v>0</v>
      </c>
      <c r="AS8">
        <f t="shared" ref="AS8" si="10">IF(AD8=1, 1, 0)</f>
        <v>0</v>
      </c>
      <c r="AT8">
        <f t="shared" ref="AT8" si="11">SUM(AL8:AS8)</f>
        <v>0</v>
      </c>
      <c r="AU8">
        <f>IF(AI8="Jednolůžkový pokoj",1150,IF(AI8="Dvoulůžkový pokoj", 950,IF(AI8="Třílůžkový pokoj", 850,IF(AI8="Čtyřlůžkový pokoj", 850,IF(AI8="Pětilůžkový pokoj", 850, 0)))))</f>
        <v>0</v>
      </c>
      <c r="AV8" s="9">
        <f t="shared" ref="AV8" si="12">IF(2022-RIGHT(C8, 4)&lt;=15, 100, 0)</f>
        <v>0</v>
      </c>
      <c r="AW8">
        <f>IF(AJ8&gt;0,IF(AT8&gt;0, 200, 0), 0)</f>
        <v>0</v>
      </c>
      <c r="AX8">
        <f>IF(J8=1, 0.5, 0)</f>
        <v>0</v>
      </c>
      <c r="AY8">
        <f t="shared" ref="AY8" si="13">IF(M8=1, 1, 0)</f>
        <v>0</v>
      </c>
      <c r="AZ8">
        <f t="shared" ref="AZ8" si="14">IF(P8=1, 1, 0)</f>
        <v>0</v>
      </c>
      <c r="BA8">
        <f t="shared" ref="BA8" si="15">IF(S8=1, 1, 0)</f>
        <v>0</v>
      </c>
      <c r="BB8">
        <f t="shared" ref="BB8" si="16">IF(V8=1, 1, 0)</f>
        <v>0</v>
      </c>
      <c r="BC8">
        <f t="shared" ref="BC8" si="17">IF(Y8=1, 1, 0)</f>
        <v>0</v>
      </c>
      <c r="BD8">
        <f t="shared" ref="BD8" si="18">IF(AB8=1, 1, 0)</f>
        <v>0</v>
      </c>
      <c r="BE8">
        <f t="shared" ref="BE8" si="19">IF(AE8=1, 1, 0)</f>
        <v>0</v>
      </c>
      <c r="BF8">
        <f>IF(AG8=1, 0.5, 0)</f>
        <v>0</v>
      </c>
      <c r="BG8">
        <f>SUM(AX8:BF8)</f>
        <v>0</v>
      </c>
      <c r="BH8">
        <f>IF(K8=1, 0.5, 0)</f>
        <v>0</v>
      </c>
      <c r="BI8">
        <f t="shared" ref="BI8" si="20">IF(N8=1, 1, 0)</f>
        <v>0</v>
      </c>
      <c r="BJ8">
        <f t="shared" ref="BJ8" si="21">IF(Q8=1, 1, 0)</f>
        <v>0</v>
      </c>
      <c r="BK8">
        <f t="shared" ref="BK8" si="22">IF(T8=1, 1, 0)</f>
        <v>0</v>
      </c>
      <c r="BL8">
        <f t="shared" ref="BL8" si="23">IF(W8=1, 1, 0)</f>
        <v>0</v>
      </c>
      <c r="BM8">
        <f t="shared" ref="BM8" si="24">IF(Z8=1, 1, 0)</f>
        <v>0</v>
      </c>
      <c r="BN8">
        <f t="shared" ref="BN8" si="25">IF(AC8=1, 1, 0)</f>
        <v>0</v>
      </c>
      <c r="BO8">
        <f t="shared" ref="BO8" si="26">IF(AF8=1, 1, 0)</f>
        <v>0</v>
      </c>
      <c r="BP8">
        <f>IF(AH8=1, 0.5, 0)</f>
        <v>0</v>
      </c>
      <c r="BQ8">
        <f>SUM(BH8:BP8)</f>
        <v>0</v>
      </c>
      <c r="BR8">
        <f>BQ8*IF(AV8=100,40,80)</f>
        <v>0</v>
      </c>
      <c r="BS8">
        <f>IF(AU8&gt;0,(IF(AND(BG8=0,AX8=0,BF8=0),AT8*AU8-AT8*AV8-AT8*IF(AV8=100,180,240),0)),0)</f>
        <v>0</v>
      </c>
      <c r="BT8">
        <f>IF(AU8&gt;0,(IF(AT8=BG8,AT8*AU8-AT8*AV8,0)),0)</f>
        <v>0</v>
      </c>
      <c r="BU8">
        <f>IF(AU8&gt;0,(IF(AND(AT8&gt;BG8,BG8&gt;0),AT8*AU8-AT8*AV8-(AT8-BG8)*IF(AV8=100,180,240),0)),0)</f>
        <v>0</v>
      </c>
      <c r="BV8">
        <f>IF(AU8&gt;0,(IF(AND(AT8&gt;0,AT8&lt;BG8),AT8*AU8-AT8*AV8+(BG8-AT8)*IF(AV8=100,180,240),0)),0)</f>
        <v>0</v>
      </c>
      <c r="BW8">
        <f>IF(AT8=0,BG8*IF(AV8=100,180,240),0)</f>
        <v>0</v>
      </c>
      <c r="BX8">
        <f>IF(OR(AT8&gt;=7,BG8&gt;=7),BR8+BS8+BT8+BU8+BV8+BW8+AJ8-AW8,BR8+1.2*BS8+1.2*BT8+1.2*BU8+1.2*BV8+BW8+AJ8-AW8)+IF(AL8=0,IF(AX8,60,0))+IF(AL8=0,IF(BF8,60,0))</f>
        <v>0</v>
      </c>
    </row>
    <row r="9" spans="1:76" ht="15" thickBot="1" x14ac:dyDescent="0.4">
      <c r="A9" s="5"/>
      <c r="B9" s="1"/>
      <c r="C9" s="10" t="s">
        <v>44</v>
      </c>
      <c r="D9" s="2"/>
      <c r="E9" s="54"/>
      <c r="F9" s="57" t="b">
        <v>0</v>
      </c>
      <c r="G9" s="73" t="b">
        <v>0</v>
      </c>
      <c r="H9" s="75" t="b">
        <v>0</v>
      </c>
      <c r="I9" s="37"/>
      <c r="J9" s="17"/>
      <c r="K9" s="38"/>
      <c r="L9" s="35">
        <f t="shared" si="0"/>
        <v>0</v>
      </c>
      <c r="M9" s="59">
        <f t="shared" si="1"/>
        <v>0</v>
      </c>
      <c r="N9" s="44">
        <f t="shared" ref="N9:N27" si="27">IF(H9=TRUE,1,0)</f>
        <v>0</v>
      </c>
      <c r="O9" s="35">
        <f t="shared" si="2"/>
        <v>0</v>
      </c>
      <c r="P9" s="59">
        <f t="shared" ref="P9:P27" si="28">IF(G9=TRUE,1,0)</f>
        <v>0</v>
      </c>
      <c r="Q9" s="36">
        <f>IF(H9=TRUE,1,0)</f>
        <v>0</v>
      </c>
      <c r="R9" s="19">
        <f t="shared" ref="R9:R27" si="29">IF(F9=TRUE,1,0)</f>
        <v>0</v>
      </c>
      <c r="S9" s="20">
        <f t="shared" ref="S9:S27" si="30">IF(G9=TRUE,1,0)</f>
        <v>0</v>
      </c>
      <c r="T9" s="44">
        <f t="shared" ref="T9:T27" si="31">IF(H9=TRUE,1,0)</f>
        <v>0</v>
      </c>
      <c r="U9" s="35">
        <f t="shared" ref="U9:U27" si="32">IF(F9=TRUE,1,0)</f>
        <v>0</v>
      </c>
      <c r="V9" s="20">
        <f t="shared" ref="V9:V27" si="33">IF(G9=TRUE,1,0)</f>
        <v>0</v>
      </c>
      <c r="W9" s="36">
        <f t="shared" ref="W9:W27" si="34">IF(H9=TRUE,1,0)</f>
        <v>0</v>
      </c>
      <c r="X9" s="19">
        <f t="shared" ref="X9:X27" si="35">IF(F9=TRUE,1,0)</f>
        <v>0</v>
      </c>
      <c r="Y9" s="20">
        <f t="shared" ref="Y9:Y27" si="36">IF(G9=TRUE,1,0)</f>
        <v>0</v>
      </c>
      <c r="Z9" s="44">
        <f t="shared" ref="Z9:Z27" si="37">IF(H9=TRUE,1,0)</f>
        <v>0</v>
      </c>
      <c r="AA9" s="35">
        <f t="shared" ref="AA9:AA27" si="38">IF(F9=TRUE,1,0)</f>
        <v>0</v>
      </c>
      <c r="AB9" s="20">
        <f t="shared" ref="AB9:AB27" si="39">IF(G9=TRUE,1,0)</f>
        <v>0</v>
      </c>
      <c r="AC9" s="36">
        <f t="shared" ref="AC9:AC27" si="40">IF(H9=TRUE,1,0)</f>
        <v>0</v>
      </c>
      <c r="AD9" s="19">
        <f t="shared" ref="AD9:AD27" si="41">IF(F9=TRUE,1,0)</f>
        <v>0</v>
      </c>
      <c r="AE9" s="20">
        <f t="shared" ref="AE9:AE27" si="42">IF(G9=TRUE,1,0)</f>
        <v>0</v>
      </c>
      <c r="AF9" s="44">
        <f t="shared" ref="AF9:AF27" si="43">IF(H9=TRUE,1,0)</f>
        <v>0</v>
      </c>
      <c r="AG9" s="47"/>
      <c r="AH9" s="38"/>
      <c r="AI9" s="4"/>
      <c r="AJ9" s="14"/>
      <c r="AK9" s="16">
        <f t="shared" ref="AK9:AK27" si="44">BX9</f>
        <v>0</v>
      </c>
      <c r="AL9">
        <f t="shared" ref="AL9:AL27" si="45">IF(I9=1, 1, 0)</f>
        <v>0</v>
      </c>
      <c r="AM9">
        <f t="shared" ref="AM9:AM27" si="46">IF(L9=1, 1, 0)</f>
        <v>0</v>
      </c>
      <c r="AN9">
        <f t="shared" ref="AN9:AN27" si="47">IF(O9=1, 1, 0)</f>
        <v>0</v>
      </c>
      <c r="AO9">
        <f t="shared" ref="AO9:AO27" si="48">IF(R9=1, 1, 0)</f>
        <v>0</v>
      </c>
      <c r="AP9">
        <f t="shared" ref="AP9:AP27" si="49">IF(U9=1, 1, 0)</f>
        <v>0</v>
      </c>
      <c r="AQ9">
        <f t="shared" ref="AQ9:AQ27" si="50">IF(X9=1, 1, 0)</f>
        <v>0</v>
      </c>
      <c r="AR9">
        <f t="shared" ref="AR9:AR27" si="51">IF(AA9=1, 1, 0)</f>
        <v>0</v>
      </c>
      <c r="AS9">
        <f t="shared" ref="AS9:AS27" si="52">IF(AD9=1, 1, 0)</f>
        <v>0</v>
      </c>
      <c r="AT9">
        <f t="shared" ref="AT9:AT27" si="53">SUM(AL9:AS9)</f>
        <v>0</v>
      </c>
      <c r="AU9">
        <f t="shared" ref="AU9:AU27" si="54">IF(AI9="Jednolůžkový pokoj",1150,IF(AI9="Dvoulůžkový pokoj", 950,IF(AI9="Třílůžkový pokoj", 850,IF(AI9="Čtyřlůžkový pokoj", 850,IF(AI9="Pětilůžkový pokoj", 850, 0)))))</f>
        <v>0</v>
      </c>
      <c r="AV9" s="9">
        <f t="shared" ref="AV9:AV27" si="55">IF(2022-RIGHT(C9, 4)&lt;=15, 100, 0)</f>
        <v>0</v>
      </c>
      <c r="AW9">
        <f t="shared" ref="AW9:AW27" si="56">IF(AJ9&gt;0,IF(AT9&gt;0, 200, 0), 0)</f>
        <v>0</v>
      </c>
      <c r="AX9">
        <f t="shared" ref="AX9:AX27" si="57">IF(J9=1, 0.5, 0)</f>
        <v>0</v>
      </c>
      <c r="AY9">
        <f t="shared" ref="AY9:AY27" si="58">IF(M9=1, 1, 0)</f>
        <v>0</v>
      </c>
      <c r="AZ9">
        <f t="shared" ref="AZ9:AZ27" si="59">IF(P9=1, 1, 0)</f>
        <v>0</v>
      </c>
      <c r="BA9">
        <f t="shared" ref="BA9:BA27" si="60">IF(S9=1, 1, 0)</f>
        <v>0</v>
      </c>
      <c r="BB9">
        <f t="shared" ref="BB9:BB27" si="61">IF(V9=1, 1, 0)</f>
        <v>0</v>
      </c>
      <c r="BC9">
        <f t="shared" ref="BC9:BC27" si="62">IF(Y9=1, 1, 0)</f>
        <v>0</v>
      </c>
      <c r="BD9">
        <f t="shared" ref="BD9:BD27" si="63">IF(AB9=1, 1, 0)</f>
        <v>0</v>
      </c>
      <c r="BE9">
        <f t="shared" ref="BE9:BE27" si="64">IF(AE9=1, 1, 0)</f>
        <v>0</v>
      </c>
      <c r="BF9">
        <f t="shared" ref="BF9:BF27" si="65">IF(AG9=1, 0.5, 0)</f>
        <v>0</v>
      </c>
      <c r="BG9">
        <f t="shared" ref="BG9:BG27" si="66">SUM(AX9:BF9)</f>
        <v>0</v>
      </c>
      <c r="BH9">
        <f t="shared" ref="BH9:BH27" si="67">IF(K9=1, 0.5, 0)</f>
        <v>0</v>
      </c>
      <c r="BI9">
        <f t="shared" ref="BI9:BI27" si="68">IF(N9=1, 1, 0)</f>
        <v>0</v>
      </c>
      <c r="BJ9">
        <f t="shared" ref="BJ9:BJ27" si="69">IF(Q9=1, 1, 0)</f>
        <v>0</v>
      </c>
      <c r="BK9">
        <f t="shared" ref="BK9:BK27" si="70">IF(T9=1, 1, 0)</f>
        <v>0</v>
      </c>
      <c r="BL9">
        <f t="shared" ref="BL9:BL27" si="71">IF(W9=1, 1, 0)</f>
        <v>0</v>
      </c>
      <c r="BM9">
        <f t="shared" ref="BM9:BM27" si="72">IF(Z9=1, 1, 0)</f>
        <v>0</v>
      </c>
      <c r="BN9">
        <f t="shared" ref="BN9:BN27" si="73">IF(AC9=1, 1, 0)</f>
        <v>0</v>
      </c>
      <c r="BO9">
        <f t="shared" ref="BO9:BO27" si="74">IF(AF9=1, 1, 0)</f>
        <v>0</v>
      </c>
      <c r="BP9">
        <f t="shared" ref="BP9:BP27" si="75">IF(AH9=1, 0.5, 0)</f>
        <v>0</v>
      </c>
      <c r="BQ9">
        <f t="shared" ref="BQ9:BQ27" si="76">SUM(BH9:BP9)</f>
        <v>0</v>
      </c>
      <c r="BR9">
        <f t="shared" ref="BR9:BR26" si="77">BQ9*IF(AV9=100,40,80)</f>
        <v>0</v>
      </c>
      <c r="BS9">
        <f t="shared" ref="BS9:BS27" si="78">IF(AU9&gt;0,(IF(AND(BG9=0,AX9=0,BF9=0),AT9*AU9-AT9*AV9-AT9*IF(AV9=100,180,240),0)),0)</f>
        <v>0</v>
      </c>
      <c r="BT9">
        <f t="shared" ref="BT9:BT27" si="79">IF(AU9&gt;0,(IF(AT9=BG9,AT9*AU9-AT9*AV9,0)),0)</f>
        <v>0</v>
      </c>
      <c r="BU9">
        <f t="shared" ref="BU9:BU27" si="80">IF(AU9&gt;0,(IF(AND(AT9&gt;BG9,BG9&gt;0),AT9*AU9-AT9*AV9-(AT9-BG9)*IF(AV9=100,180,240),0)),0)</f>
        <v>0</v>
      </c>
      <c r="BV9">
        <f t="shared" ref="BV9:BV27" si="81">IF(AU9&gt;0,(IF(AND(AT9&gt;0,AT9&lt;BG9),AT9*AU9-AT9*AV9+(BG9-AT9)*IF(AV9=100,180,240),0)),0)</f>
        <v>0</v>
      </c>
      <c r="BW9">
        <f t="shared" ref="BW9:BW27" si="82">IF(AT9=0,BG9*IF(AV9=100,180,240),0)</f>
        <v>0</v>
      </c>
      <c r="BX9">
        <f t="shared" ref="BX9:BX27" si="83">IF(OR(AT9&gt;=7,BG9&gt;=7),BR9+BS9+BT9+BU9+BV9+BW9+AJ9-AW9,BR9+1.2*BS9+1.2*BT9+1.2*BU9+1.2*BV9+BW9+AJ9-AW9)+IF(AL9=0,IF(AX9,60,0))+IF(AL9=0,IF(BF9,60,0))</f>
        <v>0</v>
      </c>
    </row>
    <row r="10" spans="1:76" ht="15" thickBot="1" x14ac:dyDescent="0.4">
      <c r="A10" s="5"/>
      <c r="B10" s="1"/>
      <c r="C10" s="28" t="s">
        <v>44</v>
      </c>
      <c r="D10" s="2"/>
      <c r="E10" s="54"/>
      <c r="F10" s="57" t="b">
        <v>0</v>
      </c>
      <c r="G10" s="73" t="b">
        <v>0</v>
      </c>
      <c r="H10" s="75" t="b">
        <v>0</v>
      </c>
      <c r="I10" s="37"/>
      <c r="J10" s="17"/>
      <c r="K10" s="38"/>
      <c r="L10" s="35">
        <f t="shared" si="0"/>
        <v>0</v>
      </c>
      <c r="M10" s="59">
        <f t="shared" si="1"/>
        <v>0</v>
      </c>
      <c r="N10" s="44">
        <f t="shared" si="27"/>
        <v>0</v>
      </c>
      <c r="O10" s="35">
        <f t="shared" si="2"/>
        <v>0</v>
      </c>
      <c r="P10" s="59">
        <f t="shared" si="28"/>
        <v>0</v>
      </c>
      <c r="Q10" s="36">
        <f t="shared" ref="Q10:Q27" si="84">IF(H10=TRUE,1,0)</f>
        <v>0</v>
      </c>
      <c r="R10" s="19">
        <f t="shared" si="29"/>
        <v>0</v>
      </c>
      <c r="S10" s="20">
        <f t="shared" si="30"/>
        <v>0</v>
      </c>
      <c r="T10" s="44">
        <f t="shared" si="31"/>
        <v>0</v>
      </c>
      <c r="U10" s="35">
        <f t="shared" si="32"/>
        <v>0</v>
      </c>
      <c r="V10" s="20">
        <f t="shared" si="33"/>
        <v>0</v>
      </c>
      <c r="W10" s="36">
        <f t="shared" si="34"/>
        <v>0</v>
      </c>
      <c r="X10" s="19">
        <f t="shared" si="35"/>
        <v>0</v>
      </c>
      <c r="Y10" s="20">
        <f t="shared" si="36"/>
        <v>0</v>
      </c>
      <c r="Z10" s="44">
        <f t="shared" si="37"/>
        <v>0</v>
      </c>
      <c r="AA10" s="35">
        <f t="shared" si="38"/>
        <v>0</v>
      </c>
      <c r="AB10" s="20">
        <f t="shared" si="39"/>
        <v>0</v>
      </c>
      <c r="AC10" s="36">
        <f t="shared" si="40"/>
        <v>0</v>
      </c>
      <c r="AD10" s="19">
        <f t="shared" si="41"/>
        <v>0</v>
      </c>
      <c r="AE10" s="20">
        <f t="shared" si="42"/>
        <v>0</v>
      </c>
      <c r="AF10" s="44">
        <f t="shared" si="43"/>
        <v>0</v>
      </c>
      <c r="AG10" s="47"/>
      <c r="AH10" s="38"/>
      <c r="AI10" s="32"/>
      <c r="AJ10" s="14"/>
      <c r="AK10" s="16">
        <f t="shared" si="44"/>
        <v>0</v>
      </c>
      <c r="AL10">
        <f t="shared" si="45"/>
        <v>0</v>
      </c>
      <c r="AM10">
        <f t="shared" si="46"/>
        <v>0</v>
      </c>
      <c r="AN10">
        <f t="shared" si="47"/>
        <v>0</v>
      </c>
      <c r="AO10">
        <f t="shared" si="48"/>
        <v>0</v>
      </c>
      <c r="AP10">
        <f t="shared" si="49"/>
        <v>0</v>
      </c>
      <c r="AQ10">
        <f t="shared" si="50"/>
        <v>0</v>
      </c>
      <c r="AR10">
        <f t="shared" si="51"/>
        <v>0</v>
      </c>
      <c r="AS10">
        <f t="shared" si="52"/>
        <v>0</v>
      </c>
      <c r="AT10">
        <f t="shared" si="53"/>
        <v>0</v>
      </c>
      <c r="AU10">
        <f t="shared" si="54"/>
        <v>0</v>
      </c>
      <c r="AV10" s="9">
        <f t="shared" si="55"/>
        <v>0</v>
      </c>
      <c r="AW10">
        <f t="shared" si="56"/>
        <v>0</v>
      </c>
      <c r="AX10">
        <f t="shared" si="57"/>
        <v>0</v>
      </c>
      <c r="AY10">
        <f t="shared" si="58"/>
        <v>0</v>
      </c>
      <c r="AZ10">
        <f t="shared" si="59"/>
        <v>0</v>
      </c>
      <c r="BA10">
        <f t="shared" si="60"/>
        <v>0</v>
      </c>
      <c r="BB10">
        <f t="shared" si="61"/>
        <v>0</v>
      </c>
      <c r="BC10">
        <f t="shared" si="62"/>
        <v>0</v>
      </c>
      <c r="BD10">
        <f t="shared" si="63"/>
        <v>0</v>
      </c>
      <c r="BE10">
        <f t="shared" si="64"/>
        <v>0</v>
      </c>
      <c r="BF10">
        <f t="shared" si="65"/>
        <v>0</v>
      </c>
      <c r="BG10">
        <f t="shared" si="66"/>
        <v>0</v>
      </c>
      <c r="BH10">
        <f t="shared" si="67"/>
        <v>0</v>
      </c>
      <c r="BI10">
        <f t="shared" si="68"/>
        <v>0</v>
      </c>
      <c r="BJ10">
        <f t="shared" si="69"/>
        <v>0</v>
      </c>
      <c r="BK10">
        <f t="shared" si="70"/>
        <v>0</v>
      </c>
      <c r="BL10">
        <f t="shared" si="71"/>
        <v>0</v>
      </c>
      <c r="BM10">
        <f t="shared" si="72"/>
        <v>0</v>
      </c>
      <c r="BN10">
        <f t="shared" si="73"/>
        <v>0</v>
      </c>
      <c r="BO10">
        <f t="shared" si="74"/>
        <v>0</v>
      </c>
      <c r="BP10">
        <f t="shared" si="75"/>
        <v>0</v>
      </c>
      <c r="BQ10">
        <f t="shared" si="76"/>
        <v>0</v>
      </c>
      <c r="BR10">
        <f t="shared" si="77"/>
        <v>0</v>
      </c>
      <c r="BS10">
        <f t="shared" si="78"/>
        <v>0</v>
      </c>
      <c r="BT10">
        <f t="shared" si="79"/>
        <v>0</v>
      </c>
      <c r="BU10">
        <f t="shared" si="80"/>
        <v>0</v>
      </c>
      <c r="BV10">
        <f t="shared" si="81"/>
        <v>0</v>
      </c>
      <c r="BW10">
        <f t="shared" si="82"/>
        <v>0</v>
      </c>
      <c r="BX10">
        <f t="shared" si="83"/>
        <v>0</v>
      </c>
    </row>
    <row r="11" spans="1:76" ht="15" thickBot="1" x14ac:dyDescent="0.4">
      <c r="A11" s="5"/>
      <c r="B11" s="1"/>
      <c r="C11" s="10" t="s">
        <v>44</v>
      </c>
      <c r="D11" s="2"/>
      <c r="E11" s="54"/>
      <c r="F11" s="57" t="b">
        <v>0</v>
      </c>
      <c r="G11" s="73" t="b">
        <v>0</v>
      </c>
      <c r="H11" s="75" t="b">
        <v>0</v>
      </c>
      <c r="I11" s="37"/>
      <c r="J11" s="17"/>
      <c r="K11" s="38"/>
      <c r="L11" s="35">
        <f t="shared" si="0"/>
        <v>0</v>
      </c>
      <c r="M11" s="59">
        <f t="shared" si="1"/>
        <v>0</v>
      </c>
      <c r="N11" s="44">
        <f t="shared" si="27"/>
        <v>0</v>
      </c>
      <c r="O11" s="35">
        <f t="shared" si="2"/>
        <v>0</v>
      </c>
      <c r="P11" s="59">
        <f t="shared" si="28"/>
        <v>0</v>
      </c>
      <c r="Q11" s="36">
        <f t="shared" si="84"/>
        <v>0</v>
      </c>
      <c r="R11" s="19">
        <f t="shared" si="29"/>
        <v>0</v>
      </c>
      <c r="S11" s="20">
        <f t="shared" si="30"/>
        <v>0</v>
      </c>
      <c r="T11" s="44">
        <f t="shared" si="31"/>
        <v>0</v>
      </c>
      <c r="U11" s="35">
        <f t="shared" si="32"/>
        <v>0</v>
      </c>
      <c r="V11" s="20">
        <f t="shared" si="33"/>
        <v>0</v>
      </c>
      <c r="W11" s="36">
        <f t="shared" si="34"/>
        <v>0</v>
      </c>
      <c r="X11" s="19">
        <f t="shared" si="35"/>
        <v>0</v>
      </c>
      <c r="Y11" s="20">
        <f t="shared" si="36"/>
        <v>0</v>
      </c>
      <c r="Z11" s="44">
        <f t="shared" si="37"/>
        <v>0</v>
      </c>
      <c r="AA11" s="35">
        <f t="shared" si="38"/>
        <v>0</v>
      </c>
      <c r="AB11" s="20">
        <f t="shared" si="39"/>
        <v>0</v>
      </c>
      <c r="AC11" s="36">
        <f t="shared" si="40"/>
        <v>0</v>
      </c>
      <c r="AD11" s="19">
        <f t="shared" si="41"/>
        <v>0</v>
      </c>
      <c r="AE11" s="20">
        <f t="shared" si="42"/>
        <v>0</v>
      </c>
      <c r="AF11" s="44">
        <f t="shared" si="43"/>
        <v>0</v>
      </c>
      <c r="AG11" s="47"/>
      <c r="AH11" s="38"/>
      <c r="AI11" s="4"/>
      <c r="AJ11" s="14"/>
      <c r="AK11" s="16">
        <f t="shared" si="44"/>
        <v>0</v>
      </c>
      <c r="AL11">
        <f t="shared" si="45"/>
        <v>0</v>
      </c>
      <c r="AM11">
        <f t="shared" si="46"/>
        <v>0</v>
      </c>
      <c r="AN11">
        <f t="shared" si="47"/>
        <v>0</v>
      </c>
      <c r="AO11">
        <f t="shared" si="48"/>
        <v>0</v>
      </c>
      <c r="AP11">
        <f t="shared" si="49"/>
        <v>0</v>
      </c>
      <c r="AQ11">
        <f t="shared" si="50"/>
        <v>0</v>
      </c>
      <c r="AR11">
        <f t="shared" si="51"/>
        <v>0</v>
      </c>
      <c r="AS11">
        <f t="shared" si="52"/>
        <v>0</v>
      </c>
      <c r="AT11">
        <f t="shared" si="53"/>
        <v>0</v>
      </c>
      <c r="AU11">
        <f t="shared" si="54"/>
        <v>0</v>
      </c>
      <c r="AV11" s="9">
        <f t="shared" si="55"/>
        <v>0</v>
      </c>
      <c r="AW11">
        <f t="shared" si="56"/>
        <v>0</v>
      </c>
      <c r="AX11">
        <f t="shared" si="57"/>
        <v>0</v>
      </c>
      <c r="AY11">
        <f t="shared" si="58"/>
        <v>0</v>
      </c>
      <c r="AZ11">
        <f t="shared" si="59"/>
        <v>0</v>
      </c>
      <c r="BA11">
        <f t="shared" si="60"/>
        <v>0</v>
      </c>
      <c r="BB11">
        <f t="shared" si="61"/>
        <v>0</v>
      </c>
      <c r="BC11">
        <f t="shared" si="62"/>
        <v>0</v>
      </c>
      <c r="BD11">
        <f t="shared" si="63"/>
        <v>0</v>
      </c>
      <c r="BE11">
        <f t="shared" si="64"/>
        <v>0</v>
      </c>
      <c r="BF11">
        <f t="shared" si="65"/>
        <v>0</v>
      </c>
      <c r="BG11">
        <f t="shared" si="66"/>
        <v>0</v>
      </c>
      <c r="BH11">
        <f t="shared" si="67"/>
        <v>0</v>
      </c>
      <c r="BI11">
        <f t="shared" si="68"/>
        <v>0</v>
      </c>
      <c r="BJ11">
        <f t="shared" si="69"/>
        <v>0</v>
      </c>
      <c r="BK11">
        <f t="shared" si="70"/>
        <v>0</v>
      </c>
      <c r="BL11">
        <f t="shared" si="71"/>
        <v>0</v>
      </c>
      <c r="BM11">
        <f t="shared" si="72"/>
        <v>0</v>
      </c>
      <c r="BN11">
        <f t="shared" si="73"/>
        <v>0</v>
      </c>
      <c r="BO11">
        <f t="shared" si="74"/>
        <v>0</v>
      </c>
      <c r="BP11">
        <f t="shared" si="75"/>
        <v>0</v>
      </c>
      <c r="BQ11">
        <f t="shared" si="76"/>
        <v>0</v>
      </c>
      <c r="BR11">
        <f t="shared" si="77"/>
        <v>0</v>
      </c>
      <c r="BS11">
        <f t="shared" si="78"/>
        <v>0</v>
      </c>
      <c r="BT11">
        <f t="shared" si="79"/>
        <v>0</v>
      </c>
      <c r="BU11">
        <f t="shared" si="80"/>
        <v>0</v>
      </c>
      <c r="BV11">
        <f t="shared" si="81"/>
        <v>0</v>
      </c>
      <c r="BW11">
        <f t="shared" si="82"/>
        <v>0</v>
      </c>
      <c r="BX11">
        <f t="shared" si="83"/>
        <v>0</v>
      </c>
    </row>
    <row r="12" spans="1:76" ht="15" thickBot="1" x14ac:dyDescent="0.4">
      <c r="A12" s="5"/>
      <c r="B12" s="1"/>
      <c r="C12" s="28" t="s">
        <v>44</v>
      </c>
      <c r="D12" s="2"/>
      <c r="E12" s="54"/>
      <c r="F12" s="57" t="b">
        <v>0</v>
      </c>
      <c r="G12" s="73" t="b">
        <v>0</v>
      </c>
      <c r="H12" s="75" t="b">
        <v>0</v>
      </c>
      <c r="I12" s="37"/>
      <c r="J12" s="17"/>
      <c r="K12" s="38"/>
      <c r="L12" s="35">
        <f t="shared" si="0"/>
        <v>0</v>
      </c>
      <c r="M12" s="59">
        <f t="shared" si="1"/>
        <v>0</v>
      </c>
      <c r="N12" s="44">
        <f t="shared" si="27"/>
        <v>0</v>
      </c>
      <c r="O12" s="35">
        <f t="shared" si="2"/>
        <v>0</v>
      </c>
      <c r="P12" s="59">
        <f t="shared" si="28"/>
        <v>0</v>
      </c>
      <c r="Q12" s="36">
        <f t="shared" si="84"/>
        <v>0</v>
      </c>
      <c r="R12" s="19">
        <f t="shared" si="29"/>
        <v>0</v>
      </c>
      <c r="S12" s="20">
        <f t="shared" si="30"/>
        <v>0</v>
      </c>
      <c r="T12" s="44">
        <f t="shared" si="31"/>
        <v>0</v>
      </c>
      <c r="U12" s="35">
        <f t="shared" si="32"/>
        <v>0</v>
      </c>
      <c r="V12" s="20">
        <f t="shared" si="33"/>
        <v>0</v>
      </c>
      <c r="W12" s="36">
        <f t="shared" si="34"/>
        <v>0</v>
      </c>
      <c r="X12" s="19">
        <f t="shared" si="35"/>
        <v>0</v>
      </c>
      <c r="Y12" s="20">
        <f t="shared" si="36"/>
        <v>0</v>
      </c>
      <c r="Z12" s="44">
        <f t="shared" si="37"/>
        <v>0</v>
      </c>
      <c r="AA12" s="35">
        <f t="shared" si="38"/>
        <v>0</v>
      </c>
      <c r="AB12" s="20">
        <f t="shared" si="39"/>
        <v>0</v>
      </c>
      <c r="AC12" s="36">
        <f t="shared" si="40"/>
        <v>0</v>
      </c>
      <c r="AD12" s="19">
        <f t="shared" si="41"/>
        <v>0</v>
      </c>
      <c r="AE12" s="20">
        <f t="shared" si="42"/>
        <v>0</v>
      </c>
      <c r="AF12" s="44">
        <f t="shared" si="43"/>
        <v>0</v>
      </c>
      <c r="AG12" s="47"/>
      <c r="AH12" s="38"/>
      <c r="AI12" s="32"/>
      <c r="AJ12" s="14"/>
      <c r="AK12" s="16">
        <f t="shared" si="44"/>
        <v>0</v>
      </c>
      <c r="AL12">
        <f t="shared" si="45"/>
        <v>0</v>
      </c>
      <c r="AM12">
        <f t="shared" si="46"/>
        <v>0</v>
      </c>
      <c r="AN12">
        <f t="shared" si="47"/>
        <v>0</v>
      </c>
      <c r="AO12">
        <f t="shared" si="48"/>
        <v>0</v>
      </c>
      <c r="AP12">
        <f t="shared" si="49"/>
        <v>0</v>
      </c>
      <c r="AQ12">
        <f t="shared" si="50"/>
        <v>0</v>
      </c>
      <c r="AR12">
        <f t="shared" si="51"/>
        <v>0</v>
      </c>
      <c r="AS12">
        <f t="shared" si="52"/>
        <v>0</v>
      </c>
      <c r="AT12">
        <f t="shared" si="53"/>
        <v>0</v>
      </c>
      <c r="AU12">
        <f t="shared" si="54"/>
        <v>0</v>
      </c>
      <c r="AV12" s="9">
        <f t="shared" si="55"/>
        <v>0</v>
      </c>
      <c r="AW12">
        <f t="shared" si="56"/>
        <v>0</v>
      </c>
      <c r="AX12">
        <f t="shared" si="57"/>
        <v>0</v>
      </c>
      <c r="AY12">
        <f t="shared" si="58"/>
        <v>0</v>
      </c>
      <c r="AZ12">
        <f t="shared" si="59"/>
        <v>0</v>
      </c>
      <c r="BA12">
        <f t="shared" si="60"/>
        <v>0</v>
      </c>
      <c r="BB12">
        <f t="shared" si="61"/>
        <v>0</v>
      </c>
      <c r="BC12">
        <f t="shared" si="62"/>
        <v>0</v>
      </c>
      <c r="BD12">
        <f t="shared" si="63"/>
        <v>0</v>
      </c>
      <c r="BE12">
        <f t="shared" si="64"/>
        <v>0</v>
      </c>
      <c r="BF12">
        <f t="shared" si="65"/>
        <v>0</v>
      </c>
      <c r="BG12">
        <f t="shared" si="66"/>
        <v>0</v>
      </c>
      <c r="BH12">
        <f t="shared" si="67"/>
        <v>0</v>
      </c>
      <c r="BI12">
        <f t="shared" si="68"/>
        <v>0</v>
      </c>
      <c r="BJ12">
        <f t="shared" si="69"/>
        <v>0</v>
      </c>
      <c r="BK12">
        <f t="shared" si="70"/>
        <v>0</v>
      </c>
      <c r="BL12">
        <f t="shared" si="71"/>
        <v>0</v>
      </c>
      <c r="BM12">
        <f t="shared" si="72"/>
        <v>0</v>
      </c>
      <c r="BN12">
        <f t="shared" si="73"/>
        <v>0</v>
      </c>
      <c r="BO12">
        <f t="shared" si="74"/>
        <v>0</v>
      </c>
      <c r="BP12">
        <f t="shared" si="75"/>
        <v>0</v>
      </c>
      <c r="BQ12">
        <f t="shared" si="76"/>
        <v>0</v>
      </c>
      <c r="BR12">
        <f t="shared" si="77"/>
        <v>0</v>
      </c>
      <c r="BS12">
        <f t="shared" si="78"/>
        <v>0</v>
      </c>
      <c r="BT12">
        <f t="shared" si="79"/>
        <v>0</v>
      </c>
      <c r="BU12">
        <f t="shared" si="80"/>
        <v>0</v>
      </c>
      <c r="BV12">
        <f t="shared" si="81"/>
        <v>0</v>
      </c>
      <c r="BW12">
        <f t="shared" si="82"/>
        <v>0</v>
      </c>
      <c r="BX12">
        <f t="shared" si="83"/>
        <v>0</v>
      </c>
    </row>
    <row r="13" spans="1:76" ht="15" thickBot="1" x14ac:dyDescent="0.4">
      <c r="A13" s="5"/>
      <c r="B13" s="1"/>
      <c r="C13" s="10" t="s">
        <v>44</v>
      </c>
      <c r="D13" s="2"/>
      <c r="E13" s="54"/>
      <c r="F13" s="57" t="b">
        <v>0</v>
      </c>
      <c r="G13" s="73" t="b">
        <v>0</v>
      </c>
      <c r="H13" s="75" t="b">
        <v>0</v>
      </c>
      <c r="I13" s="37"/>
      <c r="J13" s="17"/>
      <c r="K13" s="38"/>
      <c r="L13" s="35">
        <f t="shared" si="0"/>
        <v>0</v>
      </c>
      <c r="M13" s="59">
        <f t="shared" si="1"/>
        <v>0</v>
      </c>
      <c r="N13" s="44">
        <f t="shared" si="27"/>
        <v>0</v>
      </c>
      <c r="O13" s="35">
        <f t="shared" si="2"/>
        <v>0</v>
      </c>
      <c r="P13" s="59">
        <f t="shared" si="28"/>
        <v>0</v>
      </c>
      <c r="Q13" s="36">
        <f t="shared" si="84"/>
        <v>0</v>
      </c>
      <c r="R13" s="19">
        <f t="shared" si="29"/>
        <v>0</v>
      </c>
      <c r="S13" s="20">
        <f t="shared" si="30"/>
        <v>0</v>
      </c>
      <c r="T13" s="44">
        <f t="shared" si="31"/>
        <v>0</v>
      </c>
      <c r="U13" s="35">
        <f t="shared" si="32"/>
        <v>0</v>
      </c>
      <c r="V13" s="20">
        <f t="shared" si="33"/>
        <v>0</v>
      </c>
      <c r="W13" s="36">
        <f t="shared" si="34"/>
        <v>0</v>
      </c>
      <c r="X13" s="19">
        <f t="shared" si="35"/>
        <v>0</v>
      </c>
      <c r="Y13" s="20">
        <f t="shared" si="36"/>
        <v>0</v>
      </c>
      <c r="Z13" s="44">
        <f t="shared" si="37"/>
        <v>0</v>
      </c>
      <c r="AA13" s="35">
        <f t="shared" si="38"/>
        <v>0</v>
      </c>
      <c r="AB13" s="20">
        <f t="shared" si="39"/>
        <v>0</v>
      </c>
      <c r="AC13" s="36">
        <f t="shared" si="40"/>
        <v>0</v>
      </c>
      <c r="AD13" s="19">
        <f t="shared" si="41"/>
        <v>0</v>
      </c>
      <c r="AE13" s="20">
        <f t="shared" si="42"/>
        <v>0</v>
      </c>
      <c r="AF13" s="44">
        <f t="shared" si="43"/>
        <v>0</v>
      </c>
      <c r="AG13" s="47"/>
      <c r="AH13" s="38"/>
      <c r="AI13" s="4"/>
      <c r="AJ13" s="14"/>
      <c r="AK13" s="16">
        <f t="shared" si="44"/>
        <v>0</v>
      </c>
      <c r="AL13">
        <f t="shared" si="45"/>
        <v>0</v>
      </c>
      <c r="AM13">
        <f t="shared" si="46"/>
        <v>0</v>
      </c>
      <c r="AN13">
        <f t="shared" si="47"/>
        <v>0</v>
      </c>
      <c r="AO13">
        <f t="shared" si="48"/>
        <v>0</v>
      </c>
      <c r="AP13">
        <f t="shared" si="49"/>
        <v>0</v>
      </c>
      <c r="AQ13">
        <f t="shared" si="50"/>
        <v>0</v>
      </c>
      <c r="AR13">
        <f t="shared" si="51"/>
        <v>0</v>
      </c>
      <c r="AS13">
        <f t="shared" si="52"/>
        <v>0</v>
      </c>
      <c r="AT13">
        <f t="shared" si="53"/>
        <v>0</v>
      </c>
      <c r="AU13">
        <f t="shared" si="54"/>
        <v>0</v>
      </c>
      <c r="AV13" s="9">
        <f t="shared" si="55"/>
        <v>0</v>
      </c>
      <c r="AW13">
        <f t="shared" si="56"/>
        <v>0</v>
      </c>
      <c r="AX13">
        <f t="shared" si="57"/>
        <v>0</v>
      </c>
      <c r="AY13">
        <f t="shared" si="58"/>
        <v>0</v>
      </c>
      <c r="AZ13">
        <f t="shared" si="59"/>
        <v>0</v>
      </c>
      <c r="BA13">
        <f t="shared" si="60"/>
        <v>0</v>
      </c>
      <c r="BB13">
        <f t="shared" si="61"/>
        <v>0</v>
      </c>
      <c r="BC13">
        <f t="shared" si="62"/>
        <v>0</v>
      </c>
      <c r="BD13">
        <f t="shared" si="63"/>
        <v>0</v>
      </c>
      <c r="BE13">
        <f t="shared" si="64"/>
        <v>0</v>
      </c>
      <c r="BF13">
        <f t="shared" si="65"/>
        <v>0</v>
      </c>
      <c r="BG13">
        <f t="shared" si="66"/>
        <v>0</v>
      </c>
      <c r="BH13">
        <f t="shared" si="67"/>
        <v>0</v>
      </c>
      <c r="BI13">
        <f t="shared" si="68"/>
        <v>0</v>
      </c>
      <c r="BJ13">
        <f t="shared" si="69"/>
        <v>0</v>
      </c>
      <c r="BK13">
        <f t="shared" si="70"/>
        <v>0</v>
      </c>
      <c r="BL13">
        <f t="shared" si="71"/>
        <v>0</v>
      </c>
      <c r="BM13">
        <f t="shared" si="72"/>
        <v>0</v>
      </c>
      <c r="BN13">
        <f t="shared" si="73"/>
        <v>0</v>
      </c>
      <c r="BO13">
        <f t="shared" si="74"/>
        <v>0</v>
      </c>
      <c r="BP13">
        <f t="shared" si="75"/>
        <v>0</v>
      </c>
      <c r="BQ13">
        <f t="shared" si="76"/>
        <v>0</v>
      </c>
      <c r="BR13">
        <f t="shared" si="77"/>
        <v>0</v>
      </c>
      <c r="BS13">
        <f t="shared" si="78"/>
        <v>0</v>
      </c>
      <c r="BT13">
        <f t="shared" si="79"/>
        <v>0</v>
      </c>
      <c r="BU13">
        <f t="shared" si="80"/>
        <v>0</v>
      </c>
      <c r="BV13">
        <f t="shared" si="81"/>
        <v>0</v>
      </c>
      <c r="BW13">
        <f t="shared" si="82"/>
        <v>0</v>
      </c>
      <c r="BX13">
        <f t="shared" si="83"/>
        <v>0</v>
      </c>
    </row>
    <row r="14" spans="1:76" ht="15" thickBot="1" x14ac:dyDescent="0.4">
      <c r="A14" s="5"/>
      <c r="B14" s="1"/>
      <c r="C14" s="28" t="s">
        <v>44</v>
      </c>
      <c r="D14" s="2"/>
      <c r="E14" s="54"/>
      <c r="F14" s="57" t="b">
        <v>0</v>
      </c>
      <c r="G14" s="73" t="b">
        <v>0</v>
      </c>
      <c r="H14" s="75" t="b">
        <v>0</v>
      </c>
      <c r="I14" s="37"/>
      <c r="J14" s="17"/>
      <c r="K14" s="38"/>
      <c r="L14" s="35">
        <f t="shared" si="0"/>
        <v>0</v>
      </c>
      <c r="M14" s="59">
        <f t="shared" si="1"/>
        <v>0</v>
      </c>
      <c r="N14" s="44">
        <f t="shared" si="27"/>
        <v>0</v>
      </c>
      <c r="O14" s="35">
        <f t="shared" si="2"/>
        <v>0</v>
      </c>
      <c r="P14" s="59">
        <f t="shared" si="28"/>
        <v>0</v>
      </c>
      <c r="Q14" s="36">
        <f t="shared" si="84"/>
        <v>0</v>
      </c>
      <c r="R14" s="19">
        <f t="shared" si="29"/>
        <v>0</v>
      </c>
      <c r="S14" s="20">
        <f t="shared" si="30"/>
        <v>0</v>
      </c>
      <c r="T14" s="44">
        <f t="shared" si="31"/>
        <v>0</v>
      </c>
      <c r="U14" s="35">
        <f t="shared" si="32"/>
        <v>0</v>
      </c>
      <c r="V14" s="20">
        <f t="shared" si="33"/>
        <v>0</v>
      </c>
      <c r="W14" s="36">
        <f t="shared" si="34"/>
        <v>0</v>
      </c>
      <c r="X14" s="19">
        <f t="shared" si="35"/>
        <v>0</v>
      </c>
      <c r="Y14" s="20">
        <f t="shared" si="36"/>
        <v>0</v>
      </c>
      <c r="Z14" s="44">
        <f t="shared" si="37"/>
        <v>0</v>
      </c>
      <c r="AA14" s="35">
        <f t="shared" si="38"/>
        <v>0</v>
      </c>
      <c r="AB14" s="20">
        <f t="shared" si="39"/>
        <v>0</v>
      </c>
      <c r="AC14" s="36">
        <f t="shared" si="40"/>
        <v>0</v>
      </c>
      <c r="AD14" s="19">
        <f t="shared" si="41"/>
        <v>0</v>
      </c>
      <c r="AE14" s="20">
        <f t="shared" si="42"/>
        <v>0</v>
      </c>
      <c r="AF14" s="44">
        <f t="shared" si="43"/>
        <v>0</v>
      </c>
      <c r="AG14" s="47"/>
      <c r="AH14" s="38"/>
      <c r="AI14" s="32"/>
      <c r="AJ14" s="14"/>
      <c r="AK14" s="16">
        <f t="shared" si="44"/>
        <v>0</v>
      </c>
      <c r="AL14">
        <f t="shared" si="45"/>
        <v>0</v>
      </c>
      <c r="AM14">
        <f t="shared" si="46"/>
        <v>0</v>
      </c>
      <c r="AN14">
        <f t="shared" si="47"/>
        <v>0</v>
      </c>
      <c r="AO14">
        <f t="shared" si="48"/>
        <v>0</v>
      </c>
      <c r="AP14">
        <f t="shared" si="49"/>
        <v>0</v>
      </c>
      <c r="AQ14">
        <f t="shared" si="50"/>
        <v>0</v>
      </c>
      <c r="AR14">
        <f t="shared" si="51"/>
        <v>0</v>
      </c>
      <c r="AS14">
        <f t="shared" si="52"/>
        <v>0</v>
      </c>
      <c r="AT14">
        <f t="shared" si="53"/>
        <v>0</v>
      </c>
      <c r="AU14">
        <f t="shared" si="54"/>
        <v>0</v>
      </c>
      <c r="AV14" s="9">
        <f t="shared" si="55"/>
        <v>0</v>
      </c>
      <c r="AW14">
        <f t="shared" si="56"/>
        <v>0</v>
      </c>
      <c r="AX14">
        <f t="shared" si="57"/>
        <v>0</v>
      </c>
      <c r="AY14">
        <f t="shared" si="58"/>
        <v>0</v>
      </c>
      <c r="AZ14">
        <f t="shared" si="59"/>
        <v>0</v>
      </c>
      <c r="BA14">
        <f t="shared" si="60"/>
        <v>0</v>
      </c>
      <c r="BB14">
        <f t="shared" si="61"/>
        <v>0</v>
      </c>
      <c r="BC14">
        <f t="shared" si="62"/>
        <v>0</v>
      </c>
      <c r="BD14">
        <f t="shared" si="63"/>
        <v>0</v>
      </c>
      <c r="BE14">
        <f t="shared" si="64"/>
        <v>0</v>
      </c>
      <c r="BF14">
        <f t="shared" si="65"/>
        <v>0</v>
      </c>
      <c r="BG14">
        <f t="shared" si="66"/>
        <v>0</v>
      </c>
      <c r="BH14">
        <f t="shared" si="67"/>
        <v>0</v>
      </c>
      <c r="BI14">
        <f t="shared" si="68"/>
        <v>0</v>
      </c>
      <c r="BJ14">
        <f t="shared" si="69"/>
        <v>0</v>
      </c>
      <c r="BK14">
        <f t="shared" si="70"/>
        <v>0</v>
      </c>
      <c r="BL14">
        <f t="shared" si="71"/>
        <v>0</v>
      </c>
      <c r="BM14">
        <f t="shared" si="72"/>
        <v>0</v>
      </c>
      <c r="BN14">
        <f t="shared" si="73"/>
        <v>0</v>
      </c>
      <c r="BO14">
        <f t="shared" si="74"/>
        <v>0</v>
      </c>
      <c r="BP14">
        <f t="shared" si="75"/>
        <v>0</v>
      </c>
      <c r="BQ14">
        <f t="shared" si="76"/>
        <v>0</v>
      </c>
      <c r="BR14">
        <f t="shared" si="77"/>
        <v>0</v>
      </c>
      <c r="BS14">
        <f t="shared" si="78"/>
        <v>0</v>
      </c>
      <c r="BT14">
        <f t="shared" si="79"/>
        <v>0</v>
      </c>
      <c r="BU14">
        <f t="shared" si="80"/>
        <v>0</v>
      </c>
      <c r="BV14">
        <f t="shared" si="81"/>
        <v>0</v>
      </c>
      <c r="BW14">
        <f t="shared" si="82"/>
        <v>0</v>
      </c>
      <c r="BX14">
        <f t="shared" si="83"/>
        <v>0</v>
      </c>
    </row>
    <row r="15" spans="1:76" ht="15" thickBot="1" x14ac:dyDescent="0.4">
      <c r="A15" s="5"/>
      <c r="B15" s="1"/>
      <c r="C15" s="10" t="s">
        <v>44</v>
      </c>
      <c r="D15" s="2"/>
      <c r="E15" s="54"/>
      <c r="F15" s="57" t="b">
        <v>0</v>
      </c>
      <c r="G15" s="73" t="b">
        <v>0</v>
      </c>
      <c r="H15" s="75" t="b">
        <v>0</v>
      </c>
      <c r="I15" s="37"/>
      <c r="J15" s="17"/>
      <c r="K15" s="38"/>
      <c r="L15" s="35">
        <f t="shared" si="0"/>
        <v>0</v>
      </c>
      <c r="M15" s="59">
        <f t="shared" si="1"/>
        <v>0</v>
      </c>
      <c r="N15" s="44">
        <f t="shared" si="27"/>
        <v>0</v>
      </c>
      <c r="O15" s="35">
        <f t="shared" si="2"/>
        <v>0</v>
      </c>
      <c r="P15" s="59">
        <f t="shared" si="28"/>
        <v>0</v>
      </c>
      <c r="Q15" s="36">
        <f t="shared" si="84"/>
        <v>0</v>
      </c>
      <c r="R15" s="19">
        <f t="shared" si="29"/>
        <v>0</v>
      </c>
      <c r="S15" s="20">
        <f t="shared" si="30"/>
        <v>0</v>
      </c>
      <c r="T15" s="44">
        <f t="shared" si="31"/>
        <v>0</v>
      </c>
      <c r="U15" s="35">
        <f t="shared" si="32"/>
        <v>0</v>
      </c>
      <c r="V15" s="20">
        <f t="shared" si="33"/>
        <v>0</v>
      </c>
      <c r="W15" s="36">
        <f t="shared" si="34"/>
        <v>0</v>
      </c>
      <c r="X15" s="19">
        <f t="shared" si="35"/>
        <v>0</v>
      </c>
      <c r="Y15" s="20">
        <f t="shared" si="36"/>
        <v>0</v>
      </c>
      <c r="Z15" s="44">
        <f t="shared" si="37"/>
        <v>0</v>
      </c>
      <c r="AA15" s="35">
        <f t="shared" si="38"/>
        <v>0</v>
      </c>
      <c r="AB15" s="20">
        <f t="shared" si="39"/>
        <v>0</v>
      </c>
      <c r="AC15" s="36">
        <f t="shared" si="40"/>
        <v>0</v>
      </c>
      <c r="AD15" s="19">
        <f t="shared" si="41"/>
        <v>0</v>
      </c>
      <c r="AE15" s="20">
        <f t="shared" si="42"/>
        <v>0</v>
      </c>
      <c r="AF15" s="44">
        <f t="shared" si="43"/>
        <v>0</v>
      </c>
      <c r="AG15" s="47"/>
      <c r="AH15" s="38"/>
      <c r="AI15" s="4"/>
      <c r="AJ15" s="14"/>
      <c r="AK15" s="16">
        <f t="shared" si="44"/>
        <v>0</v>
      </c>
      <c r="AL15">
        <f t="shared" si="45"/>
        <v>0</v>
      </c>
      <c r="AM15">
        <f t="shared" si="46"/>
        <v>0</v>
      </c>
      <c r="AN15">
        <f t="shared" si="47"/>
        <v>0</v>
      </c>
      <c r="AO15">
        <f t="shared" si="48"/>
        <v>0</v>
      </c>
      <c r="AP15">
        <f t="shared" si="49"/>
        <v>0</v>
      </c>
      <c r="AQ15">
        <f t="shared" si="50"/>
        <v>0</v>
      </c>
      <c r="AR15">
        <f t="shared" si="51"/>
        <v>0</v>
      </c>
      <c r="AS15">
        <f t="shared" si="52"/>
        <v>0</v>
      </c>
      <c r="AT15">
        <f t="shared" si="53"/>
        <v>0</v>
      </c>
      <c r="AU15">
        <f t="shared" si="54"/>
        <v>0</v>
      </c>
      <c r="AV15" s="9">
        <f t="shared" si="55"/>
        <v>0</v>
      </c>
      <c r="AW15">
        <f t="shared" si="56"/>
        <v>0</v>
      </c>
      <c r="AX15">
        <f t="shared" si="57"/>
        <v>0</v>
      </c>
      <c r="AY15">
        <f t="shared" si="58"/>
        <v>0</v>
      </c>
      <c r="AZ15">
        <f t="shared" si="59"/>
        <v>0</v>
      </c>
      <c r="BA15">
        <f t="shared" si="60"/>
        <v>0</v>
      </c>
      <c r="BB15">
        <f t="shared" si="61"/>
        <v>0</v>
      </c>
      <c r="BC15">
        <f t="shared" si="62"/>
        <v>0</v>
      </c>
      <c r="BD15">
        <f t="shared" si="63"/>
        <v>0</v>
      </c>
      <c r="BE15">
        <f t="shared" si="64"/>
        <v>0</v>
      </c>
      <c r="BF15">
        <f t="shared" si="65"/>
        <v>0</v>
      </c>
      <c r="BG15">
        <f t="shared" si="66"/>
        <v>0</v>
      </c>
      <c r="BH15">
        <f t="shared" si="67"/>
        <v>0</v>
      </c>
      <c r="BI15">
        <f t="shared" si="68"/>
        <v>0</v>
      </c>
      <c r="BJ15">
        <f t="shared" si="69"/>
        <v>0</v>
      </c>
      <c r="BK15">
        <f t="shared" si="70"/>
        <v>0</v>
      </c>
      <c r="BL15">
        <f t="shared" si="71"/>
        <v>0</v>
      </c>
      <c r="BM15">
        <f t="shared" si="72"/>
        <v>0</v>
      </c>
      <c r="BN15">
        <f t="shared" si="73"/>
        <v>0</v>
      </c>
      <c r="BO15">
        <f t="shared" si="74"/>
        <v>0</v>
      </c>
      <c r="BP15">
        <f t="shared" si="75"/>
        <v>0</v>
      </c>
      <c r="BQ15">
        <f t="shared" si="76"/>
        <v>0</v>
      </c>
      <c r="BR15">
        <f t="shared" si="77"/>
        <v>0</v>
      </c>
      <c r="BS15">
        <f t="shared" si="78"/>
        <v>0</v>
      </c>
      <c r="BT15">
        <f t="shared" si="79"/>
        <v>0</v>
      </c>
      <c r="BU15">
        <f t="shared" si="80"/>
        <v>0</v>
      </c>
      <c r="BV15">
        <f t="shared" si="81"/>
        <v>0</v>
      </c>
      <c r="BW15">
        <f t="shared" si="82"/>
        <v>0</v>
      </c>
      <c r="BX15">
        <f t="shared" si="83"/>
        <v>0</v>
      </c>
    </row>
    <row r="16" spans="1:76" ht="15" thickBot="1" x14ac:dyDescent="0.4">
      <c r="A16" s="5"/>
      <c r="B16" s="1"/>
      <c r="C16" s="28" t="s">
        <v>44</v>
      </c>
      <c r="D16" s="2"/>
      <c r="E16" s="54"/>
      <c r="F16" s="57" t="b">
        <v>0</v>
      </c>
      <c r="G16" s="73" t="b">
        <v>0</v>
      </c>
      <c r="H16" s="75" t="b">
        <v>0</v>
      </c>
      <c r="I16" s="37"/>
      <c r="J16" s="17"/>
      <c r="K16" s="38"/>
      <c r="L16" s="35">
        <f t="shared" si="0"/>
        <v>0</v>
      </c>
      <c r="M16" s="59">
        <f t="shared" si="1"/>
        <v>0</v>
      </c>
      <c r="N16" s="44">
        <f t="shared" si="27"/>
        <v>0</v>
      </c>
      <c r="O16" s="35">
        <f t="shared" si="2"/>
        <v>0</v>
      </c>
      <c r="P16" s="59">
        <f t="shared" si="28"/>
        <v>0</v>
      </c>
      <c r="Q16" s="36">
        <f t="shared" si="84"/>
        <v>0</v>
      </c>
      <c r="R16" s="19">
        <f t="shared" si="29"/>
        <v>0</v>
      </c>
      <c r="S16" s="20">
        <f t="shared" si="30"/>
        <v>0</v>
      </c>
      <c r="T16" s="44">
        <f t="shared" si="31"/>
        <v>0</v>
      </c>
      <c r="U16" s="35">
        <f t="shared" si="32"/>
        <v>0</v>
      </c>
      <c r="V16" s="20">
        <f t="shared" si="33"/>
        <v>0</v>
      </c>
      <c r="W16" s="36">
        <f t="shared" si="34"/>
        <v>0</v>
      </c>
      <c r="X16" s="19">
        <f t="shared" si="35"/>
        <v>0</v>
      </c>
      <c r="Y16" s="20">
        <f t="shared" si="36"/>
        <v>0</v>
      </c>
      <c r="Z16" s="44">
        <f t="shared" si="37"/>
        <v>0</v>
      </c>
      <c r="AA16" s="35">
        <f t="shared" si="38"/>
        <v>0</v>
      </c>
      <c r="AB16" s="20">
        <f t="shared" si="39"/>
        <v>0</v>
      </c>
      <c r="AC16" s="36">
        <f t="shared" si="40"/>
        <v>0</v>
      </c>
      <c r="AD16" s="19">
        <f t="shared" si="41"/>
        <v>0</v>
      </c>
      <c r="AE16" s="20">
        <f t="shared" si="42"/>
        <v>0</v>
      </c>
      <c r="AF16" s="44">
        <f t="shared" si="43"/>
        <v>0</v>
      </c>
      <c r="AG16" s="47"/>
      <c r="AH16" s="38"/>
      <c r="AI16" s="32"/>
      <c r="AJ16" s="14"/>
      <c r="AK16" s="16">
        <f t="shared" si="44"/>
        <v>0</v>
      </c>
      <c r="AL16">
        <f t="shared" si="45"/>
        <v>0</v>
      </c>
      <c r="AM16">
        <f t="shared" si="46"/>
        <v>0</v>
      </c>
      <c r="AN16">
        <f t="shared" si="47"/>
        <v>0</v>
      </c>
      <c r="AO16">
        <f t="shared" si="48"/>
        <v>0</v>
      </c>
      <c r="AP16">
        <f t="shared" si="49"/>
        <v>0</v>
      </c>
      <c r="AQ16">
        <f t="shared" si="50"/>
        <v>0</v>
      </c>
      <c r="AR16">
        <f t="shared" si="51"/>
        <v>0</v>
      </c>
      <c r="AS16">
        <f t="shared" si="52"/>
        <v>0</v>
      </c>
      <c r="AT16">
        <f t="shared" si="53"/>
        <v>0</v>
      </c>
      <c r="AU16">
        <f t="shared" si="54"/>
        <v>0</v>
      </c>
      <c r="AV16" s="9">
        <f t="shared" si="55"/>
        <v>0</v>
      </c>
      <c r="AW16">
        <f t="shared" si="56"/>
        <v>0</v>
      </c>
      <c r="AX16">
        <f t="shared" si="57"/>
        <v>0</v>
      </c>
      <c r="AY16">
        <f t="shared" si="58"/>
        <v>0</v>
      </c>
      <c r="AZ16">
        <f t="shared" si="59"/>
        <v>0</v>
      </c>
      <c r="BA16">
        <f t="shared" si="60"/>
        <v>0</v>
      </c>
      <c r="BB16">
        <f t="shared" si="61"/>
        <v>0</v>
      </c>
      <c r="BC16">
        <f t="shared" si="62"/>
        <v>0</v>
      </c>
      <c r="BD16">
        <f t="shared" si="63"/>
        <v>0</v>
      </c>
      <c r="BE16">
        <f t="shared" si="64"/>
        <v>0</v>
      </c>
      <c r="BF16">
        <f t="shared" si="65"/>
        <v>0</v>
      </c>
      <c r="BG16">
        <f t="shared" si="66"/>
        <v>0</v>
      </c>
      <c r="BH16">
        <f t="shared" si="67"/>
        <v>0</v>
      </c>
      <c r="BI16">
        <f t="shared" si="68"/>
        <v>0</v>
      </c>
      <c r="BJ16">
        <f t="shared" si="69"/>
        <v>0</v>
      </c>
      <c r="BK16">
        <f t="shared" si="70"/>
        <v>0</v>
      </c>
      <c r="BL16">
        <f t="shared" si="71"/>
        <v>0</v>
      </c>
      <c r="BM16">
        <f t="shared" si="72"/>
        <v>0</v>
      </c>
      <c r="BN16">
        <f t="shared" si="73"/>
        <v>0</v>
      </c>
      <c r="BO16">
        <f t="shared" si="74"/>
        <v>0</v>
      </c>
      <c r="BP16">
        <f t="shared" si="75"/>
        <v>0</v>
      </c>
      <c r="BQ16">
        <f t="shared" si="76"/>
        <v>0</v>
      </c>
      <c r="BR16">
        <f t="shared" si="77"/>
        <v>0</v>
      </c>
      <c r="BS16">
        <f t="shared" si="78"/>
        <v>0</v>
      </c>
      <c r="BT16">
        <f t="shared" si="79"/>
        <v>0</v>
      </c>
      <c r="BU16">
        <f t="shared" si="80"/>
        <v>0</v>
      </c>
      <c r="BV16">
        <f t="shared" si="81"/>
        <v>0</v>
      </c>
      <c r="BW16">
        <f t="shared" si="82"/>
        <v>0</v>
      </c>
      <c r="BX16">
        <f t="shared" si="83"/>
        <v>0</v>
      </c>
    </row>
    <row r="17" spans="1:76" ht="15" thickBot="1" x14ac:dyDescent="0.4">
      <c r="A17" s="5"/>
      <c r="B17" s="1"/>
      <c r="C17" s="10" t="s">
        <v>44</v>
      </c>
      <c r="D17" s="2"/>
      <c r="E17" s="54"/>
      <c r="F17" s="57" t="b">
        <v>0</v>
      </c>
      <c r="G17" s="73" t="b">
        <v>0</v>
      </c>
      <c r="H17" s="75" t="b">
        <v>0</v>
      </c>
      <c r="I17" s="37"/>
      <c r="J17" s="17"/>
      <c r="K17" s="38"/>
      <c r="L17" s="35">
        <f t="shared" si="0"/>
        <v>0</v>
      </c>
      <c r="M17" s="59">
        <f t="shared" si="1"/>
        <v>0</v>
      </c>
      <c r="N17" s="44">
        <f t="shared" si="27"/>
        <v>0</v>
      </c>
      <c r="O17" s="35">
        <f t="shared" si="2"/>
        <v>0</v>
      </c>
      <c r="P17" s="59">
        <f t="shared" si="28"/>
        <v>0</v>
      </c>
      <c r="Q17" s="36">
        <f t="shared" si="84"/>
        <v>0</v>
      </c>
      <c r="R17" s="19">
        <f t="shared" si="29"/>
        <v>0</v>
      </c>
      <c r="S17" s="20">
        <f t="shared" si="30"/>
        <v>0</v>
      </c>
      <c r="T17" s="44">
        <f t="shared" si="31"/>
        <v>0</v>
      </c>
      <c r="U17" s="35">
        <f t="shared" si="32"/>
        <v>0</v>
      </c>
      <c r="V17" s="20">
        <f t="shared" si="33"/>
        <v>0</v>
      </c>
      <c r="W17" s="36">
        <f t="shared" si="34"/>
        <v>0</v>
      </c>
      <c r="X17" s="19">
        <f t="shared" si="35"/>
        <v>0</v>
      </c>
      <c r="Y17" s="20">
        <f t="shared" si="36"/>
        <v>0</v>
      </c>
      <c r="Z17" s="44">
        <f t="shared" si="37"/>
        <v>0</v>
      </c>
      <c r="AA17" s="35">
        <f t="shared" si="38"/>
        <v>0</v>
      </c>
      <c r="AB17" s="20">
        <f t="shared" si="39"/>
        <v>0</v>
      </c>
      <c r="AC17" s="36">
        <f t="shared" si="40"/>
        <v>0</v>
      </c>
      <c r="AD17" s="19">
        <f t="shared" si="41"/>
        <v>0</v>
      </c>
      <c r="AE17" s="20">
        <f t="shared" si="42"/>
        <v>0</v>
      </c>
      <c r="AF17" s="44">
        <f t="shared" si="43"/>
        <v>0</v>
      </c>
      <c r="AG17" s="47"/>
      <c r="AH17" s="38"/>
      <c r="AI17" s="4"/>
      <c r="AJ17" s="14"/>
      <c r="AK17" s="16">
        <f t="shared" si="44"/>
        <v>0</v>
      </c>
      <c r="AL17">
        <f t="shared" si="45"/>
        <v>0</v>
      </c>
      <c r="AM17">
        <f t="shared" si="46"/>
        <v>0</v>
      </c>
      <c r="AN17">
        <f t="shared" si="47"/>
        <v>0</v>
      </c>
      <c r="AO17">
        <f t="shared" si="48"/>
        <v>0</v>
      </c>
      <c r="AP17">
        <f t="shared" si="49"/>
        <v>0</v>
      </c>
      <c r="AQ17">
        <f t="shared" si="50"/>
        <v>0</v>
      </c>
      <c r="AR17">
        <f t="shared" si="51"/>
        <v>0</v>
      </c>
      <c r="AS17">
        <f t="shared" si="52"/>
        <v>0</v>
      </c>
      <c r="AT17">
        <f t="shared" si="53"/>
        <v>0</v>
      </c>
      <c r="AU17">
        <f t="shared" si="54"/>
        <v>0</v>
      </c>
      <c r="AV17" s="9">
        <f t="shared" si="55"/>
        <v>0</v>
      </c>
      <c r="AW17">
        <f t="shared" si="56"/>
        <v>0</v>
      </c>
      <c r="AX17">
        <f t="shared" si="57"/>
        <v>0</v>
      </c>
      <c r="AY17">
        <f t="shared" si="58"/>
        <v>0</v>
      </c>
      <c r="AZ17">
        <f t="shared" si="59"/>
        <v>0</v>
      </c>
      <c r="BA17">
        <f t="shared" si="60"/>
        <v>0</v>
      </c>
      <c r="BB17">
        <f t="shared" si="61"/>
        <v>0</v>
      </c>
      <c r="BC17">
        <f t="shared" si="62"/>
        <v>0</v>
      </c>
      <c r="BD17">
        <f t="shared" si="63"/>
        <v>0</v>
      </c>
      <c r="BE17">
        <f t="shared" si="64"/>
        <v>0</v>
      </c>
      <c r="BF17">
        <f t="shared" si="65"/>
        <v>0</v>
      </c>
      <c r="BG17">
        <f t="shared" si="66"/>
        <v>0</v>
      </c>
      <c r="BH17">
        <f t="shared" si="67"/>
        <v>0</v>
      </c>
      <c r="BI17">
        <f t="shared" si="68"/>
        <v>0</v>
      </c>
      <c r="BJ17">
        <f t="shared" si="69"/>
        <v>0</v>
      </c>
      <c r="BK17">
        <f t="shared" si="70"/>
        <v>0</v>
      </c>
      <c r="BL17">
        <f t="shared" si="71"/>
        <v>0</v>
      </c>
      <c r="BM17">
        <f t="shared" si="72"/>
        <v>0</v>
      </c>
      <c r="BN17">
        <f t="shared" si="73"/>
        <v>0</v>
      </c>
      <c r="BO17">
        <f t="shared" si="74"/>
        <v>0</v>
      </c>
      <c r="BP17">
        <f t="shared" si="75"/>
        <v>0</v>
      </c>
      <c r="BQ17">
        <f t="shared" si="76"/>
        <v>0</v>
      </c>
      <c r="BR17">
        <f t="shared" si="77"/>
        <v>0</v>
      </c>
      <c r="BS17">
        <f t="shared" si="78"/>
        <v>0</v>
      </c>
      <c r="BT17">
        <f t="shared" si="79"/>
        <v>0</v>
      </c>
      <c r="BU17">
        <f t="shared" si="80"/>
        <v>0</v>
      </c>
      <c r="BV17">
        <f t="shared" si="81"/>
        <v>0</v>
      </c>
      <c r="BW17">
        <f t="shared" si="82"/>
        <v>0</v>
      </c>
      <c r="BX17">
        <f t="shared" si="83"/>
        <v>0</v>
      </c>
    </row>
    <row r="18" spans="1:76" ht="15" thickBot="1" x14ac:dyDescent="0.4">
      <c r="A18" s="5"/>
      <c r="B18" s="1"/>
      <c r="C18" s="28" t="s">
        <v>44</v>
      </c>
      <c r="D18" s="2"/>
      <c r="E18" s="54"/>
      <c r="F18" s="57" t="b">
        <v>0</v>
      </c>
      <c r="G18" s="73" t="b">
        <v>0</v>
      </c>
      <c r="H18" s="75" t="b">
        <v>0</v>
      </c>
      <c r="I18" s="37"/>
      <c r="J18" s="17"/>
      <c r="K18" s="38"/>
      <c r="L18" s="35">
        <f t="shared" si="0"/>
        <v>0</v>
      </c>
      <c r="M18" s="59">
        <f t="shared" si="1"/>
        <v>0</v>
      </c>
      <c r="N18" s="44">
        <f t="shared" si="27"/>
        <v>0</v>
      </c>
      <c r="O18" s="35">
        <f t="shared" si="2"/>
        <v>0</v>
      </c>
      <c r="P18" s="59">
        <f t="shared" si="28"/>
        <v>0</v>
      </c>
      <c r="Q18" s="36">
        <f t="shared" si="84"/>
        <v>0</v>
      </c>
      <c r="R18" s="19">
        <f t="shared" si="29"/>
        <v>0</v>
      </c>
      <c r="S18" s="20">
        <f t="shared" si="30"/>
        <v>0</v>
      </c>
      <c r="T18" s="44">
        <f t="shared" si="31"/>
        <v>0</v>
      </c>
      <c r="U18" s="35">
        <f t="shared" si="32"/>
        <v>0</v>
      </c>
      <c r="V18" s="20">
        <f t="shared" si="33"/>
        <v>0</v>
      </c>
      <c r="W18" s="36">
        <f t="shared" si="34"/>
        <v>0</v>
      </c>
      <c r="X18" s="19">
        <f t="shared" si="35"/>
        <v>0</v>
      </c>
      <c r="Y18" s="20">
        <f t="shared" si="36"/>
        <v>0</v>
      </c>
      <c r="Z18" s="44">
        <f t="shared" si="37"/>
        <v>0</v>
      </c>
      <c r="AA18" s="35">
        <f t="shared" si="38"/>
        <v>0</v>
      </c>
      <c r="AB18" s="20">
        <f t="shared" si="39"/>
        <v>0</v>
      </c>
      <c r="AC18" s="36">
        <f t="shared" si="40"/>
        <v>0</v>
      </c>
      <c r="AD18" s="19">
        <f t="shared" si="41"/>
        <v>0</v>
      </c>
      <c r="AE18" s="20">
        <f t="shared" si="42"/>
        <v>0</v>
      </c>
      <c r="AF18" s="44">
        <f t="shared" si="43"/>
        <v>0</v>
      </c>
      <c r="AG18" s="47"/>
      <c r="AH18" s="38"/>
      <c r="AI18" s="32"/>
      <c r="AJ18" s="14"/>
      <c r="AK18" s="16">
        <f t="shared" si="44"/>
        <v>0</v>
      </c>
      <c r="AL18">
        <f t="shared" si="45"/>
        <v>0</v>
      </c>
      <c r="AM18">
        <f t="shared" si="46"/>
        <v>0</v>
      </c>
      <c r="AN18">
        <f t="shared" si="47"/>
        <v>0</v>
      </c>
      <c r="AO18">
        <f t="shared" si="48"/>
        <v>0</v>
      </c>
      <c r="AP18">
        <f t="shared" si="49"/>
        <v>0</v>
      </c>
      <c r="AQ18">
        <f t="shared" si="50"/>
        <v>0</v>
      </c>
      <c r="AR18">
        <f t="shared" si="51"/>
        <v>0</v>
      </c>
      <c r="AS18">
        <f t="shared" si="52"/>
        <v>0</v>
      </c>
      <c r="AT18">
        <f t="shared" si="53"/>
        <v>0</v>
      </c>
      <c r="AU18">
        <f t="shared" si="54"/>
        <v>0</v>
      </c>
      <c r="AV18" s="9">
        <f t="shared" si="55"/>
        <v>0</v>
      </c>
      <c r="AW18">
        <f t="shared" si="56"/>
        <v>0</v>
      </c>
      <c r="AX18">
        <f t="shared" si="57"/>
        <v>0</v>
      </c>
      <c r="AY18">
        <f t="shared" si="58"/>
        <v>0</v>
      </c>
      <c r="AZ18">
        <f t="shared" si="59"/>
        <v>0</v>
      </c>
      <c r="BA18">
        <f t="shared" si="60"/>
        <v>0</v>
      </c>
      <c r="BB18">
        <f t="shared" si="61"/>
        <v>0</v>
      </c>
      <c r="BC18">
        <f t="shared" si="62"/>
        <v>0</v>
      </c>
      <c r="BD18">
        <f t="shared" si="63"/>
        <v>0</v>
      </c>
      <c r="BE18">
        <f t="shared" si="64"/>
        <v>0</v>
      </c>
      <c r="BF18">
        <f t="shared" si="65"/>
        <v>0</v>
      </c>
      <c r="BG18">
        <f t="shared" si="66"/>
        <v>0</v>
      </c>
      <c r="BH18">
        <f t="shared" si="67"/>
        <v>0</v>
      </c>
      <c r="BI18">
        <f t="shared" si="68"/>
        <v>0</v>
      </c>
      <c r="BJ18">
        <f t="shared" si="69"/>
        <v>0</v>
      </c>
      <c r="BK18">
        <f t="shared" si="70"/>
        <v>0</v>
      </c>
      <c r="BL18">
        <f t="shared" si="71"/>
        <v>0</v>
      </c>
      <c r="BM18">
        <f t="shared" si="72"/>
        <v>0</v>
      </c>
      <c r="BN18">
        <f t="shared" si="73"/>
        <v>0</v>
      </c>
      <c r="BO18">
        <f t="shared" si="74"/>
        <v>0</v>
      </c>
      <c r="BP18">
        <f t="shared" si="75"/>
        <v>0</v>
      </c>
      <c r="BQ18">
        <f t="shared" si="76"/>
        <v>0</v>
      </c>
      <c r="BR18">
        <f t="shared" si="77"/>
        <v>0</v>
      </c>
      <c r="BS18">
        <f t="shared" si="78"/>
        <v>0</v>
      </c>
      <c r="BT18">
        <f t="shared" si="79"/>
        <v>0</v>
      </c>
      <c r="BU18">
        <f t="shared" si="80"/>
        <v>0</v>
      </c>
      <c r="BV18">
        <f t="shared" si="81"/>
        <v>0</v>
      </c>
      <c r="BW18">
        <f t="shared" si="82"/>
        <v>0</v>
      </c>
      <c r="BX18">
        <f t="shared" si="83"/>
        <v>0</v>
      </c>
    </row>
    <row r="19" spans="1:76" ht="15" thickBot="1" x14ac:dyDescent="0.4">
      <c r="A19" s="5"/>
      <c r="B19" s="1"/>
      <c r="C19" s="10" t="s">
        <v>44</v>
      </c>
      <c r="D19" s="2"/>
      <c r="E19" s="54"/>
      <c r="F19" s="57" t="b">
        <v>0</v>
      </c>
      <c r="G19" s="73" t="b">
        <v>0</v>
      </c>
      <c r="H19" s="75" t="b">
        <v>0</v>
      </c>
      <c r="I19" s="37"/>
      <c r="J19" s="17"/>
      <c r="K19" s="38"/>
      <c r="L19" s="35">
        <f t="shared" si="0"/>
        <v>0</v>
      </c>
      <c r="M19" s="59">
        <f t="shared" si="1"/>
        <v>0</v>
      </c>
      <c r="N19" s="44">
        <f t="shared" si="27"/>
        <v>0</v>
      </c>
      <c r="O19" s="35">
        <f t="shared" si="2"/>
        <v>0</v>
      </c>
      <c r="P19" s="59">
        <f t="shared" si="28"/>
        <v>0</v>
      </c>
      <c r="Q19" s="36">
        <f t="shared" si="84"/>
        <v>0</v>
      </c>
      <c r="R19" s="19">
        <f t="shared" si="29"/>
        <v>0</v>
      </c>
      <c r="S19" s="20">
        <f t="shared" si="30"/>
        <v>0</v>
      </c>
      <c r="T19" s="44">
        <f t="shared" si="31"/>
        <v>0</v>
      </c>
      <c r="U19" s="35">
        <f t="shared" si="32"/>
        <v>0</v>
      </c>
      <c r="V19" s="20">
        <f t="shared" si="33"/>
        <v>0</v>
      </c>
      <c r="W19" s="36">
        <f t="shared" si="34"/>
        <v>0</v>
      </c>
      <c r="X19" s="19">
        <f t="shared" si="35"/>
        <v>0</v>
      </c>
      <c r="Y19" s="20">
        <f t="shared" si="36"/>
        <v>0</v>
      </c>
      <c r="Z19" s="44">
        <f t="shared" si="37"/>
        <v>0</v>
      </c>
      <c r="AA19" s="35">
        <f t="shared" si="38"/>
        <v>0</v>
      </c>
      <c r="AB19" s="20">
        <f t="shared" si="39"/>
        <v>0</v>
      </c>
      <c r="AC19" s="36">
        <f t="shared" si="40"/>
        <v>0</v>
      </c>
      <c r="AD19" s="19">
        <f t="shared" si="41"/>
        <v>0</v>
      </c>
      <c r="AE19" s="20">
        <f t="shared" si="42"/>
        <v>0</v>
      </c>
      <c r="AF19" s="44">
        <f t="shared" si="43"/>
        <v>0</v>
      </c>
      <c r="AG19" s="47"/>
      <c r="AH19" s="38"/>
      <c r="AI19" s="4"/>
      <c r="AJ19" s="14"/>
      <c r="AK19" s="16">
        <f t="shared" si="44"/>
        <v>0</v>
      </c>
      <c r="AL19">
        <f t="shared" si="45"/>
        <v>0</v>
      </c>
      <c r="AM19">
        <f t="shared" si="46"/>
        <v>0</v>
      </c>
      <c r="AN19">
        <f t="shared" si="47"/>
        <v>0</v>
      </c>
      <c r="AO19">
        <f t="shared" si="48"/>
        <v>0</v>
      </c>
      <c r="AP19">
        <f t="shared" si="49"/>
        <v>0</v>
      </c>
      <c r="AQ19">
        <f t="shared" si="50"/>
        <v>0</v>
      </c>
      <c r="AR19">
        <f t="shared" si="51"/>
        <v>0</v>
      </c>
      <c r="AS19">
        <f t="shared" si="52"/>
        <v>0</v>
      </c>
      <c r="AT19">
        <f t="shared" si="53"/>
        <v>0</v>
      </c>
      <c r="AU19">
        <f t="shared" si="54"/>
        <v>0</v>
      </c>
      <c r="AV19" s="9">
        <f t="shared" si="55"/>
        <v>0</v>
      </c>
      <c r="AW19">
        <f t="shared" si="56"/>
        <v>0</v>
      </c>
      <c r="AX19">
        <f t="shared" si="57"/>
        <v>0</v>
      </c>
      <c r="AY19">
        <f t="shared" si="58"/>
        <v>0</v>
      </c>
      <c r="AZ19">
        <f t="shared" si="59"/>
        <v>0</v>
      </c>
      <c r="BA19">
        <f t="shared" si="60"/>
        <v>0</v>
      </c>
      <c r="BB19">
        <f t="shared" si="61"/>
        <v>0</v>
      </c>
      <c r="BC19">
        <f t="shared" si="62"/>
        <v>0</v>
      </c>
      <c r="BD19">
        <f t="shared" si="63"/>
        <v>0</v>
      </c>
      <c r="BE19">
        <f t="shared" si="64"/>
        <v>0</v>
      </c>
      <c r="BF19">
        <f t="shared" si="65"/>
        <v>0</v>
      </c>
      <c r="BG19">
        <f t="shared" si="66"/>
        <v>0</v>
      </c>
      <c r="BH19">
        <f t="shared" si="67"/>
        <v>0</v>
      </c>
      <c r="BI19">
        <f t="shared" si="68"/>
        <v>0</v>
      </c>
      <c r="BJ19">
        <f t="shared" si="69"/>
        <v>0</v>
      </c>
      <c r="BK19">
        <f t="shared" si="70"/>
        <v>0</v>
      </c>
      <c r="BL19">
        <f t="shared" si="71"/>
        <v>0</v>
      </c>
      <c r="BM19">
        <f t="shared" si="72"/>
        <v>0</v>
      </c>
      <c r="BN19">
        <f t="shared" si="73"/>
        <v>0</v>
      </c>
      <c r="BO19">
        <f t="shared" si="74"/>
        <v>0</v>
      </c>
      <c r="BP19">
        <f t="shared" si="75"/>
        <v>0</v>
      </c>
      <c r="BQ19">
        <f t="shared" si="76"/>
        <v>0</v>
      </c>
      <c r="BR19">
        <f t="shared" si="77"/>
        <v>0</v>
      </c>
      <c r="BS19">
        <f t="shared" si="78"/>
        <v>0</v>
      </c>
      <c r="BT19">
        <f t="shared" si="79"/>
        <v>0</v>
      </c>
      <c r="BU19">
        <f t="shared" si="80"/>
        <v>0</v>
      </c>
      <c r="BV19">
        <f t="shared" si="81"/>
        <v>0</v>
      </c>
      <c r="BW19">
        <f t="shared" si="82"/>
        <v>0</v>
      </c>
      <c r="BX19">
        <f t="shared" si="83"/>
        <v>0</v>
      </c>
    </row>
    <row r="20" spans="1:76" ht="15" thickBot="1" x14ac:dyDescent="0.4">
      <c r="A20" s="5"/>
      <c r="B20" s="1"/>
      <c r="C20" s="28" t="s">
        <v>44</v>
      </c>
      <c r="D20" s="2"/>
      <c r="E20" s="54"/>
      <c r="F20" s="57" t="b">
        <v>0</v>
      </c>
      <c r="G20" s="73" t="b">
        <v>0</v>
      </c>
      <c r="H20" s="75" t="b">
        <v>0</v>
      </c>
      <c r="I20" s="37"/>
      <c r="J20" s="17"/>
      <c r="K20" s="38"/>
      <c r="L20" s="35">
        <f t="shared" si="0"/>
        <v>0</v>
      </c>
      <c r="M20" s="59">
        <f t="shared" si="1"/>
        <v>0</v>
      </c>
      <c r="N20" s="44">
        <f t="shared" si="27"/>
        <v>0</v>
      </c>
      <c r="O20" s="35">
        <f t="shared" si="2"/>
        <v>0</v>
      </c>
      <c r="P20" s="59">
        <f t="shared" si="28"/>
        <v>0</v>
      </c>
      <c r="Q20" s="36">
        <f t="shared" si="84"/>
        <v>0</v>
      </c>
      <c r="R20" s="19">
        <f t="shared" si="29"/>
        <v>0</v>
      </c>
      <c r="S20" s="20">
        <f t="shared" si="30"/>
        <v>0</v>
      </c>
      <c r="T20" s="44">
        <f t="shared" si="31"/>
        <v>0</v>
      </c>
      <c r="U20" s="35">
        <f t="shared" si="32"/>
        <v>0</v>
      </c>
      <c r="V20" s="20">
        <f t="shared" si="33"/>
        <v>0</v>
      </c>
      <c r="W20" s="36">
        <f t="shared" si="34"/>
        <v>0</v>
      </c>
      <c r="X20" s="19">
        <f t="shared" si="35"/>
        <v>0</v>
      </c>
      <c r="Y20" s="20">
        <f t="shared" si="36"/>
        <v>0</v>
      </c>
      <c r="Z20" s="44">
        <f t="shared" si="37"/>
        <v>0</v>
      </c>
      <c r="AA20" s="35">
        <f t="shared" si="38"/>
        <v>0</v>
      </c>
      <c r="AB20" s="20">
        <f t="shared" si="39"/>
        <v>0</v>
      </c>
      <c r="AC20" s="36">
        <f t="shared" si="40"/>
        <v>0</v>
      </c>
      <c r="AD20" s="19">
        <f t="shared" si="41"/>
        <v>0</v>
      </c>
      <c r="AE20" s="20">
        <f t="shared" si="42"/>
        <v>0</v>
      </c>
      <c r="AF20" s="44">
        <f t="shared" si="43"/>
        <v>0</v>
      </c>
      <c r="AG20" s="47"/>
      <c r="AH20" s="38"/>
      <c r="AI20" s="32"/>
      <c r="AJ20" s="14"/>
      <c r="AK20" s="16">
        <f t="shared" si="44"/>
        <v>0</v>
      </c>
      <c r="AL20">
        <f t="shared" si="45"/>
        <v>0</v>
      </c>
      <c r="AM20">
        <f t="shared" si="46"/>
        <v>0</v>
      </c>
      <c r="AN20">
        <f t="shared" si="47"/>
        <v>0</v>
      </c>
      <c r="AO20">
        <f t="shared" si="48"/>
        <v>0</v>
      </c>
      <c r="AP20">
        <f t="shared" si="49"/>
        <v>0</v>
      </c>
      <c r="AQ20">
        <f t="shared" si="50"/>
        <v>0</v>
      </c>
      <c r="AR20">
        <f t="shared" si="51"/>
        <v>0</v>
      </c>
      <c r="AS20">
        <f t="shared" si="52"/>
        <v>0</v>
      </c>
      <c r="AT20">
        <f t="shared" si="53"/>
        <v>0</v>
      </c>
      <c r="AU20">
        <f t="shared" si="54"/>
        <v>0</v>
      </c>
      <c r="AV20" s="9">
        <f t="shared" si="55"/>
        <v>0</v>
      </c>
      <c r="AW20">
        <f t="shared" si="56"/>
        <v>0</v>
      </c>
      <c r="AX20">
        <f t="shared" si="57"/>
        <v>0</v>
      </c>
      <c r="AY20">
        <f t="shared" si="58"/>
        <v>0</v>
      </c>
      <c r="AZ20">
        <f t="shared" si="59"/>
        <v>0</v>
      </c>
      <c r="BA20">
        <f t="shared" si="60"/>
        <v>0</v>
      </c>
      <c r="BB20">
        <f t="shared" si="61"/>
        <v>0</v>
      </c>
      <c r="BC20">
        <f t="shared" si="62"/>
        <v>0</v>
      </c>
      <c r="BD20">
        <f t="shared" si="63"/>
        <v>0</v>
      </c>
      <c r="BE20">
        <f t="shared" si="64"/>
        <v>0</v>
      </c>
      <c r="BF20">
        <f t="shared" si="65"/>
        <v>0</v>
      </c>
      <c r="BG20">
        <f t="shared" si="66"/>
        <v>0</v>
      </c>
      <c r="BH20">
        <f t="shared" si="67"/>
        <v>0</v>
      </c>
      <c r="BI20">
        <f t="shared" si="68"/>
        <v>0</v>
      </c>
      <c r="BJ20">
        <f t="shared" si="69"/>
        <v>0</v>
      </c>
      <c r="BK20">
        <f t="shared" si="70"/>
        <v>0</v>
      </c>
      <c r="BL20">
        <f t="shared" si="71"/>
        <v>0</v>
      </c>
      <c r="BM20">
        <f t="shared" si="72"/>
        <v>0</v>
      </c>
      <c r="BN20">
        <f t="shared" si="73"/>
        <v>0</v>
      </c>
      <c r="BO20">
        <f t="shared" si="74"/>
        <v>0</v>
      </c>
      <c r="BP20">
        <f t="shared" si="75"/>
        <v>0</v>
      </c>
      <c r="BQ20">
        <f t="shared" si="76"/>
        <v>0</v>
      </c>
      <c r="BR20">
        <f t="shared" si="77"/>
        <v>0</v>
      </c>
      <c r="BS20">
        <f t="shared" si="78"/>
        <v>0</v>
      </c>
      <c r="BT20">
        <f t="shared" si="79"/>
        <v>0</v>
      </c>
      <c r="BU20">
        <f t="shared" si="80"/>
        <v>0</v>
      </c>
      <c r="BV20">
        <f t="shared" si="81"/>
        <v>0</v>
      </c>
      <c r="BW20">
        <f t="shared" si="82"/>
        <v>0</v>
      </c>
      <c r="BX20">
        <f t="shared" si="83"/>
        <v>0</v>
      </c>
    </row>
    <row r="21" spans="1:76" ht="15" thickBot="1" x14ac:dyDescent="0.4">
      <c r="A21" s="5"/>
      <c r="B21" s="1"/>
      <c r="C21" s="10" t="s">
        <v>44</v>
      </c>
      <c r="D21" s="2"/>
      <c r="E21" s="54"/>
      <c r="F21" s="57" t="b">
        <v>0</v>
      </c>
      <c r="G21" s="73" t="b">
        <v>0</v>
      </c>
      <c r="H21" s="75" t="b">
        <v>0</v>
      </c>
      <c r="I21" s="37"/>
      <c r="J21" s="17"/>
      <c r="K21" s="38"/>
      <c r="L21" s="35">
        <f t="shared" si="0"/>
        <v>0</v>
      </c>
      <c r="M21" s="59">
        <f t="shared" si="1"/>
        <v>0</v>
      </c>
      <c r="N21" s="44">
        <f t="shared" si="27"/>
        <v>0</v>
      </c>
      <c r="O21" s="35">
        <f t="shared" si="2"/>
        <v>0</v>
      </c>
      <c r="P21" s="59">
        <f t="shared" si="28"/>
        <v>0</v>
      </c>
      <c r="Q21" s="36">
        <f t="shared" si="84"/>
        <v>0</v>
      </c>
      <c r="R21" s="19">
        <f t="shared" si="29"/>
        <v>0</v>
      </c>
      <c r="S21" s="20">
        <f t="shared" si="30"/>
        <v>0</v>
      </c>
      <c r="T21" s="44">
        <f t="shared" si="31"/>
        <v>0</v>
      </c>
      <c r="U21" s="35">
        <f t="shared" si="32"/>
        <v>0</v>
      </c>
      <c r="V21" s="20">
        <f t="shared" si="33"/>
        <v>0</v>
      </c>
      <c r="W21" s="36">
        <f t="shared" si="34"/>
        <v>0</v>
      </c>
      <c r="X21" s="19">
        <f t="shared" si="35"/>
        <v>0</v>
      </c>
      <c r="Y21" s="20">
        <f t="shared" si="36"/>
        <v>0</v>
      </c>
      <c r="Z21" s="44">
        <f t="shared" si="37"/>
        <v>0</v>
      </c>
      <c r="AA21" s="35">
        <f t="shared" si="38"/>
        <v>0</v>
      </c>
      <c r="AB21" s="20">
        <f t="shared" si="39"/>
        <v>0</v>
      </c>
      <c r="AC21" s="36">
        <f t="shared" si="40"/>
        <v>0</v>
      </c>
      <c r="AD21" s="19">
        <f t="shared" si="41"/>
        <v>0</v>
      </c>
      <c r="AE21" s="20">
        <f t="shared" si="42"/>
        <v>0</v>
      </c>
      <c r="AF21" s="44">
        <f t="shared" si="43"/>
        <v>0</v>
      </c>
      <c r="AG21" s="47"/>
      <c r="AH21" s="38"/>
      <c r="AI21" s="4"/>
      <c r="AJ21" s="14"/>
      <c r="AK21" s="16">
        <f t="shared" si="44"/>
        <v>0</v>
      </c>
      <c r="AL21">
        <f t="shared" si="45"/>
        <v>0</v>
      </c>
      <c r="AM21">
        <f t="shared" si="46"/>
        <v>0</v>
      </c>
      <c r="AN21">
        <f t="shared" si="47"/>
        <v>0</v>
      </c>
      <c r="AO21">
        <f t="shared" si="48"/>
        <v>0</v>
      </c>
      <c r="AP21">
        <f t="shared" si="49"/>
        <v>0</v>
      </c>
      <c r="AQ21">
        <f t="shared" si="50"/>
        <v>0</v>
      </c>
      <c r="AR21">
        <f t="shared" si="51"/>
        <v>0</v>
      </c>
      <c r="AS21">
        <f t="shared" si="52"/>
        <v>0</v>
      </c>
      <c r="AT21">
        <f t="shared" si="53"/>
        <v>0</v>
      </c>
      <c r="AU21">
        <f t="shared" si="54"/>
        <v>0</v>
      </c>
      <c r="AV21" s="9">
        <f t="shared" si="55"/>
        <v>0</v>
      </c>
      <c r="AW21">
        <f t="shared" si="56"/>
        <v>0</v>
      </c>
      <c r="AX21">
        <f t="shared" si="57"/>
        <v>0</v>
      </c>
      <c r="AY21">
        <f t="shared" si="58"/>
        <v>0</v>
      </c>
      <c r="AZ21">
        <f t="shared" si="59"/>
        <v>0</v>
      </c>
      <c r="BA21">
        <f t="shared" si="60"/>
        <v>0</v>
      </c>
      <c r="BB21">
        <f t="shared" si="61"/>
        <v>0</v>
      </c>
      <c r="BC21">
        <f t="shared" si="62"/>
        <v>0</v>
      </c>
      <c r="BD21">
        <f t="shared" si="63"/>
        <v>0</v>
      </c>
      <c r="BE21">
        <f t="shared" si="64"/>
        <v>0</v>
      </c>
      <c r="BF21">
        <f t="shared" si="65"/>
        <v>0</v>
      </c>
      <c r="BG21">
        <f t="shared" si="66"/>
        <v>0</v>
      </c>
      <c r="BH21">
        <f t="shared" si="67"/>
        <v>0</v>
      </c>
      <c r="BI21">
        <f t="shared" si="68"/>
        <v>0</v>
      </c>
      <c r="BJ21">
        <f t="shared" si="69"/>
        <v>0</v>
      </c>
      <c r="BK21">
        <f t="shared" si="70"/>
        <v>0</v>
      </c>
      <c r="BL21">
        <f t="shared" si="71"/>
        <v>0</v>
      </c>
      <c r="BM21">
        <f t="shared" si="72"/>
        <v>0</v>
      </c>
      <c r="BN21">
        <f t="shared" si="73"/>
        <v>0</v>
      </c>
      <c r="BO21">
        <f t="shared" si="74"/>
        <v>0</v>
      </c>
      <c r="BP21">
        <f t="shared" si="75"/>
        <v>0</v>
      </c>
      <c r="BQ21">
        <f t="shared" si="76"/>
        <v>0</v>
      </c>
      <c r="BR21">
        <f t="shared" si="77"/>
        <v>0</v>
      </c>
      <c r="BS21">
        <f t="shared" si="78"/>
        <v>0</v>
      </c>
      <c r="BT21">
        <f t="shared" si="79"/>
        <v>0</v>
      </c>
      <c r="BU21">
        <f t="shared" si="80"/>
        <v>0</v>
      </c>
      <c r="BV21">
        <f t="shared" si="81"/>
        <v>0</v>
      </c>
      <c r="BW21">
        <f t="shared" si="82"/>
        <v>0</v>
      </c>
      <c r="BX21">
        <f t="shared" si="83"/>
        <v>0</v>
      </c>
    </row>
    <row r="22" spans="1:76" ht="15" thickBot="1" x14ac:dyDescent="0.4">
      <c r="A22" s="5"/>
      <c r="B22" s="1"/>
      <c r="C22" s="28" t="s">
        <v>44</v>
      </c>
      <c r="D22" s="2"/>
      <c r="E22" s="54"/>
      <c r="F22" s="57" t="b">
        <v>0</v>
      </c>
      <c r="G22" s="73" t="b">
        <v>0</v>
      </c>
      <c r="H22" s="75" t="b">
        <v>0</v>
      </c>
      <c r="I22" s="37"/>
      <c r="J22" s="17"/>
      <c r="K22" s="38"/>
      <c r="L22" s="35">
        <f t="shared" si="0"/>
        <v>0</v>
      </c>
      <c r="M22" s="59">
        <f t="shared" si="1"/>
        <v>0</v>
      </c>
      <c r="N22" s="44">
        <f t="shared" si="27"/>
        <v>0</v>
      </c>
      <c r="O22" s="35">
        <f t="shared" si="2"/>
        <v>0</v>
      </c>
      <c r="P22" s="59">
        <f t="shared" si="28"/>
        <v>0</v>
      </c>
      <c r="Q22" s="36">
        <f t="shared" si="84"/>
        <v>0</v>
      </c>
      <c r="R22" s="19">
        <f t="shared" si="29"/>
        <v>0</v>
      </c>
      <c r="S22" s="20">
        <f t="shared" si="30"/>
        <v>0</v>
      </c>
      <c r="T22" s="44">
        <f t="shared" si="31"/>
        <v>0</v>
      </c>
      <c r="U22" s="35">
        <f t="shared" si="32"/>
        <v>0</v>
      </c>
      <c r="V22" s="20">
        <f t="shared" si="33"/>
        <v>0</v>
      </c>
      <c r="W22" s="36">
        <f t="shared" si="34"/>
        <v>0</v>
      </c>
      <c r="X22" s="19">
        <f t="shared" si="35"/>
        <v>0</v>
      </c>
      <c r="Y22" s="20">
        <f t="shared" si="36"/>
        <v>0</v>
      </c>
      <c r="Z22" s="44">
        <f t="shared" si="37"/>
        <v>0</v>
      </c>
      <c r="AA22" s="35">
        <f t="shared" si="38"/>
        <v>0</v>
      </c>
      <c r="AB22" s="20">
        <f t="shared" si="39"/>
        <v>0</v>
      </c>
      <c r="AC22" s="36">
        <f t="shared" si="40"/>
        <v>0</v>
      </c>
      <c r="AD22" s="19">
        <f t="shared" si="41"/>
        <v>0</v>
      </c>
      <c r="AE22" s="20">
        <f t="shared" si="42"/>
        <v>0</v>
      </c>
      <c r="AF22" s="44">
        <f t="shared" si="43"/>
        <v>0</v>
      </c>
      <c r="AG22" s="47"/>
      <c r="AH22" s="38"/>
      <c r="AI22" s="32"/>
      <c r="AJ22" s="14"/>
      <c r="AK22" s="16">
        <f t="shared" si="44"/>
        <v>0</v>
      </c>
      <c r="AL22">
        <f t="shared" si="45"/>
        <v>0</v>
      </c>
      <c r="AM22">
        <f t="shared" si="46"/>
        <v>0</v>
      </c>
      <c r="AN22">
        <f t="shared" si="47"/>
        <v>0</v>
      </c>
      <c r="AO22">
        <f t="shared" si="48"/>
        <v>0</v>
      </c>
      <c r="AP22">
        <f t="shared" si="49"/>
        <v>0</v>
      </c>
      <c r="AQ22">
        <f t="shared" si="50"/>
        <v>0</v>
      </c>
      <c r="AR22">
        <f t="shared" si="51"/>
        <v>0</v>
      </c>
      <c r="AS22">
        <f t="shared" si="52"/>
        <v>0</v>
      </c>
      <c r="AT22">
        <f t="shared" si="53"/>
        <v>0</v>
      </c>
      <c r="AU22">
        <f t="shared" si="54"/>
        <v>0</v>
      </c>
      <c r="AV22" s="9">
        <f t="shared" si="55"/>
        <v>0</v>
      </c>
      <c r="AW22">
        <f t="shared" si="56"/>
        <v>0</v>
      </c>
      <c r="AX22">
        <f t="shared" si="57"/>
        <v>0</v>
      </c>
      <c r="AY22">
        <f t="shared" si="58"/>
        <v>0</v>
      </c>
      <c r="AZ22">
        <f t="shared" si="59"/>
        <v>0</v>
      </c>
      <c r="BA22">
        <f t="shared" si="60"/>
        <v>0</v>
      </c>
      <c r="BB22">
        <f t="shared" si="61"/>
        <v>0</v>
      </c>
      <c r="BC22">
        <f t="shared" si="62"/>
        <v>0</v>
      </c>
      <c r="BD22">
        <f t="shared" si="63"/>
        <v>0</v>
      </c>
      <c r="BE22">
        <f t="shared" si="64"/>
        <v>0</v>
      </c>
      <c r="BF22">
        <f t="shared" si="65"/>
        <v>0</v>
      </c>
      <c r="BG22">
        <f t="shared" si="66"/>
        <v>0</v>
      </c>
      <c r="BH22">
        <f t="shared" si="67"/>
        <v>0</v>
      </c>
      <c r="BI22">
        <f t="shared" si="68"/>
        <v>0</v>
      </c>
      <c r="BJ22">
        <f t="shared" si="69"/>
        <v>0</v>
      </c>
      <c r="BK22">
        <f t="shared" si="70"/>
        <v>0</v>
      </c>
      <c r="BL22">
        <f t="shared" si="71"/>
        <v>0</v>
      </c>
      <c r="BM22">
        <f t="shared" si="72"/>
        <v>0</v>
      </c>
      <c r="BN22">
        <f t="shared" si="73"/>
        <v>0</v>
      </c>
      <c r="BO22">
        <f t="shared" si="74"/>
        <v>0</v>
      </c>
      <c r="BP22">
        <f t="shared" si="75"/>
        <v>0</v>
      </c>
      <c r="BQ22">
        <f t="shared" si="76"/>
        <v>0</v>
      </c>
      <c r="BR22">
        <f t="shared" si="77"/>
        <v>0</v>
      </c>
      <c r="BS22">
        <f t="shared" si="78"/>
        <v>0</v>
      </c>
      <c r="BT22">
        <f t="shared" si="79"/>
        <v>0</v>
      </c>
      <c r="BU22">
        <f t="shared" si="80"/>
        <v>0</v>
      </c>
      <c r="BV22">
        <f t="shared" si="81"/>
        <v>0</v>
      </c>
      <c r="BW22">
        <f t="shared" si="82"/>
        <v>0</v>
      </c>
      <c r="BX22">
        <f t="shared" si="83"/>
        <v>0</v>
      </c>
    </row>
    <row r="23" spans="1:76" ht="15" thickBot="1" x14ac:dyDescent="0.4">
      <c r="A23" s="5"/>
      <c r="B23" s="1"/>
      <c r="C23" s="10" t="s">
        <v>44</v>
      </c>
      <c r="D23" s="2"/>
      <c r="E23" s="54"/>
      <c r="F23" s="57" t="b">
        <v>0</v>
      </c>
      <c r="G23" s="73" t="b">
        <v>0</v>
      </c>
      <c r="H23" s="75" t="b">
        <v>0</v>
      </c>
      <c r="I23" s="37"/>
      <c r="J23" s="17"/>
      <c r="K23" s="38"/>
      <c r="L23" s="35">
        <f t="shared" si="0"/>
        <v>0</v>
      </c>
      <c r="M23" s="59">
        <f t="shared" si="1"/>
        <v>0</v>
      </c>
      <c r="N23" s="44">
        <f t="shared" si="27"/>
        <v>0</v>
      </c>
      <c r="O23" s="35">
        <f t="shared" si="2"/>
        <v>0</v>
      </c>
      <c r="P23" s="59">
        <f t="shared" si="28"/>
        <v>0</v>
      </c>
      <c r="Q23" s="36">
        <f t="shared" si="84"/>
        <v>0</v>
      </c>
      <c r="R23" s="19">
        <f t="shared" si="29"/>
        <v>0</v>
      </c>
      <c r="S23" s="20">
        <f t="shared" si="30"/>
        <v>0</v>
      </c>
      <c r="T23" s="44">
        <f t="shared" si="31"/>
        <v>0</v>
      </c>
      <c r="U23" s="35">
        <f t="shared" si="32"/>
        <v>0</v>
      </c>
      <c r="V23" s="20">
        <f t="shared" si="33"/>
        <v>0</v>
      </c>
      <c r="W23" s="36">
        <f t="shared" si="34"/>
        <v>0</v>
      </c>
      <c r="X23" s="19">
        <f t="shared" si="35"/>
        <v>0</v>
      </c>
      <c r="Y23" s="20">
        <f t="shared" si="36"/>
        <v>0</v>
      </c>
      <c r="Z23" s="44">
        <f t="shared" si="37"/>
        <v>0</v>
      </c>
      <c r="AA23" s="35">
        <f t="shared" si="38"/>
        <v>0</v>
      </c>
      <c r="AB23" s="20">
        <f t="shared" si="39"/>
        <v>0</v>
      </c>
      <c r="AC23" s="36">
        <f t="shared" si="40"/>
        <v>0</v>
      </c>
      <c r="AD23" s="19">
        <f t="shared" si="41"/>
        <v>0</v>
      </c>
      <c r="AE23" s="20">
        <f t="shared" si="42"/>
        <v>0</v>
      </c>
      <c r="AF23" s="44">
        <f t="shared" si="43"/>
        <v>0</v>
      </c>
      <c r="AG23" s="47"/>
      <c r="AH23" s="38"/>
      <c r="AI23" s="4"/>
      <c r="AJ23" s="14"/>
      <c r="AK23" s="16">
        <f t="shared" si="44"/>
        <v>0</v>
      </c>
      <c r="AL23">
        <f t="shared" si="45"/>
        <v>0</v>
      </c>
      <c r="AM23">
        <f t="shared" si="46"/>
        <v>0</v>
      </c>
      <c r="AN23">
        <f t="shared" si="47"/>
        <v>0</v>
      </c>
      <c r="AO23">
        <f t="shared" si="48"/>
        <v>0</v>
      </c>
      <c r="AP23">
        <f t="shared" si="49"/>
        <v>0</v>
      </c>
      <c r="AQ23">
        <f t="shared" si="50"/>
        <v>0</v>
      </c>
      <c r="AR23">
        <f t="shared" si="51"/>
        <v>0</v>
      </c>
      <c r="AS23">
        <f t="shared" si="52"/>
        <v>0</v>
      </c>
      <c r="AT23">
        <f t="shared" si="53"/>
        <v>0</v>
      </c>
      <c r="AU23">
        <f t="shared" si="54"/>
        <v>0</v>
      </c>
      <c r="AV23" s="9">
        <f t="shared" si="55"/>
        <v>0</v>
      </c>
      <c r="AW23">
        <f t="shared" si="56"/>
        <v>0</v>
      </c>
      <c r="AX23">
        <f t="shared" si="57"/>
        <v>0</v>
      </c>
      <c r="AY23">
        <f t="shared" si="58"/>
        <v>0</v>
      </c>
      <c r="AZ23">
        <f t="shared" si="59"/>
        <v>0</v>
      </c>
      <c r="BA23">
        <f t="shared" si="60"/>
        <v>0</v>
      </c>
      <c r="BB23">
        <f t="shared" si="61"/>
        <v>0</v>
      </c>
      <c r="BC23">
        <f t="shared" si="62"/>
        <v>0</v>
      </c>
      <c r="BD23">
        <f t="shared" si="63"/>
        <v>0</v>
      </c>
      <c r="BE23">
        <f t="shared" si="64"/>
        <v>0</v>
      </c>
      <c r="BF23">
        <f t="shared" si="65"/>
        <v>0</v>
      </c>
      <c r="BG23">
        <f t="shared" si="66"/>
        <v>0</v>
      </c>
      <c r="BH23">
        <f t="shared" si="67"/>
        <v>0</v>
      </c>
      <c r="BI23">
        <f t="shared" si="68"/>
        <v>0</v>
      </c>
      <c r="BJ23">
        <f t="shared" si="69"/>
        <v>0</v>
      </c>
      <c r="BK23">
        <f t="shared" si="70"/>
        <v>0</v>
      </c>
      <c r="BL23">
        <f t="shared" si="71"/>
        <v>0</v>
      </c>
      <c r="BM23">
        <f t="shared" si="72"/>
        <v>0</v>
      </c>
      <c r="BN23">
        <f t="shared" si="73"/>
        <v>0</v>
      </c>
      <c r="BO23">
        <f t="shared" si="74"/>
        <v>0</v>
      </c>
      <c r="BP23">
        <f t="shared" si="75"/>
        <v>0</v>
      </c>
      <c r="BQ23">
        <f t="shared" si="76"/>
        <v>0</v>
      </c>
      <c r="BR23">
        <f t="shared" si="77"/>
        <v>0</v>
      </c>
      <c r="BS23">
        <f t="shared" si="78"/>
        <v>0</v>
      </c>
      <c r="BT23">
        <f t="shared" si="79"/>
        <v>0</v>
      </c>
      <c r="BU23">
        <f t="shared" si="80"/>
        <v>0</v>
      </c>
      <c r="BV23">
        <f t="shared" si="81"/>
        <v>0</v>
      </c>
      <c r="BW23">
        <f t="shared" si="82"/>
        <v>0</v>
      </c>
      <c r="BX23">
        <f t="shared" si="83"/>
        <v>0</v>
      </c>
    </row>
    <row r="24" spans="1:76" ht="15" thickBot="1" x14ac:dyDescent="0.4">
      <c r="A24" s="5"/>
      <c r="B24" s="1"/>
      <c r="C24" s="28" t="s">
        <v>44</v>
      </c>
      <c r="D24" s="2"/>
      <c r="E24" s="54"/>
      <c r="F24" s="57" t="b">
        <v>0</v>
      </c>
      <c r="G24" s="73" t="b">
        <v>0</v>
      </c>
      <c r="H24" s="75" t="b">
        <v>0</v>
      </c>
      <c r="I24" s="37"/>
      <c r="J24" s="17"/>
      <c r="K24" s="38"/>
      <c r="L24" s="35">
        <f t="shared" si="0"/>
        <v>0</v>
      </c>
      <c r="M24" s="59">
        <f t="shared" si="1"/>
        <v>0</v>
      </c>
      <c r="N24" s="44">
        <f t="shared" si="27"/>
        <v>0</v>
      </c>
      <c r="O24" s="35">
        <f t="shared" si="2"/>
        <v>0</v>
      </c>
      <c r="P24" s="59">
        <f t="shared" si="28"/>
        <v>0</v>
      </c>
      <c r="Q24" s="36">
        <f t="shared" si="84"/>
        <v>0</v>
      </c>
      <c r="R24" s="19">
        <f t="shared" si="29"/>
        <v>0</v>
      </c>
      <c r="S24" s="20">
        <f t="shared" si="30"/>
        <v>0</v>
      </c>
      <c r="T24" s="44">
        <f t="shared" si="31"/>
        <v>0</v>
      </c>
      <c r="U24" s="35">
        <f t="shared" si="32"/>
        <v>0</v>
      </c>
      <c r="V24" s="20">
        <f t="shared" si="33"/>
        <v>0</v>
      </c>
      <c r="W24" s="36">
        <f t="shared" si="34"/>
        <v>0</v>
      </c>
      <c r="X24" s="19">
        <f t="shared" si="35"/>
        <v>0</v>
      </c>
      <c r="Y24" s="20">
        <f t="shared" si="36"/>
        <v>0</v>
      </c>
      <c r="Z24" s="44">
        <f t="shared" si="37"/>
        <v>0</v>
      </c>
      <c r="AA24" s="35">
        <f t="shared" si="38"/>
        <v>0</v>
      </c>
      <c r="AB24" s="20">
        <f t="shared" si="39"/>
        <v>0</v>
      </c>
      <c r="AC24" s="36">
        <f t="shared" si="40"/>
        <v>0</v>
      </c>
      <c r="AD24" s="19">
        <f t="shared" si="41"/>
        <v>0</v>
      </c>
      <c r="AE24" s="20">
        <f t="shared" si="42"/>
        <v>0</v>
      </c>
      <c r="AF24" s="44">
        <f t="shared" si="43"/>
        <v>0</v>
      </c>
      <c r="AG24" s="47"/>
      <c r="AH24" s="38"/>
      <c r="AI24" s="32"/>
      <c r="AJ24" s="14"/>
      <c r="AK24" s="16">
        <f t="shared" si="44"/>
        <v>0</v>
      </c>
      <c r="AL24">
        <f t="shared" si="45"/>
        <v>0</v>
      </c>
      <c r="AM24">
        <f t="shared" si="46"/>
        <v>0</v>
      </c>
      <c r="AN24">
        <f t="shared" si="47"/>
        <v>0</v>
      </c>
      <c r="AO24">
        <f t="shared" si="48"/>
        <v>0</v>
      </c>
      <c r="AP24">
        <f t="shared" si="49"/>
        <v>0</v>
      </c>
      <c r="AQ24">
        <f t="shared" si="50"/>
        <v>0</v>
      </c>
      <c r="AR24">
        <f t="shared" si="51"/>
        <v>0</v>
      </c>
      <c r="AS24">
        <f t="shared" si="52"/>
        <v>0</v>
      </c>
      <c r="AT24">
        <f t="shared" si="53"/>
        <v>0</v>
      </c>
      <c r="AU24">
        <f t="shared" si="54"/>
        <v>0</v>
      </c>
      <c r="AV24" s="9">
        <f t="shared" si="55"/>
        <v>0</v>
      </c>
      <c r="AW24">
        <f t="shared" si="56"/>
        <v>0</v>
      </c>
      <c r="AX24">
        <f t="shared" si="57"/>
        <v>0</v>
      </c>
      <c r="AY24">
        <f t="shared" si="58"/>
        <v>0</v>
      </c>
      <c r="AZ24">
        <f t="shared" si="59"/>
        <v>0</v>
      </c>
      <c r="BA24">
        <f t="shared" si="60"/>
        <v>0</v>
      </c>
      <c r="BB24">
        <f t="shared" si="61"/>
        <v>0</v>
      </c>
      <c r="BC24">
        <f t="shared" si="62"/>
        <v>0</v>
      </c>
      <c r="BD24">
        <f t="shared" si="63"/>
        <v>0</v>
      </c>
      <c r="BE24">
        <f t="shared" si="64"/>
        <v>0</v>
      </c>
      <c r="BF24">
        <f t="shared" si="65"/>
        <v>0</v>
      </c>
      <c r="BG24">
        <f t="shared" si="66"/>
        <v>0</v>
      </c>
      <c r="BH24">
        <f t="shared" si="67"/>
        <v>0</v>
      </c>
      <c r="BI24">
        <f t="shared" si="68"/>
        <v>0</v>
      </c>
      <c r="BJ24">
        <f t="shared" si="69"/>
        <v>0</v>
      </c>
      <c r="BK24">
        <f t="shared" si="70"/>
        <v>0</v>
      </c>
      <c r="BL24">
        <f t="shared" si="71"/>
        <v>0</v>
      </c>
      <c r="BM24">
        <f t="shared" si="72"/>
        <v>0</v>
      </c>
      <c r="BN24">
        <f t="shared" si="73"/>
        <v>0</v>
      </c>
      <c r="BO24">
        <f t="shared" si="74"/>
        <v>0</v>
      </c>
      <c r="BP24">
        <f t="shared" si="75"/>
        <v>0</v>
      </c>
      <c r="BQ24">
        <f t="shared" si="76"/>
        <v>0</v>
      </c>
      <c r="BR24">
        <f t="shared" si="77"/>
        <v>0</v>
      </c>
      <c r="BS24">
        <f t="shared" si="78"/>
        <v>0</v>
      </c>
      <c r="BT24">
        <f t="shared" si="79"/>
        <v>0</v>
      </c>
      <c r="BU24">
        <f t="shared" si="80"/>
        <v>0</v>
      </c>
      <c r="BV24">
        <f t="shared" si="81"/>
        <v>0</v>
      </c>
      <c r="BW24">
        <f t="shared" si="82"/>
        <v>0</v>
      </c>
      <c r="BX24">
        <f t="shared" si="83"/>
        <v>0</v>
      </c>
    </row>
    <row r="25" spans="1:76" ht="15" thickBot="1" x14ac:dyDescent="0.4">
      <c r="A25" s="5"/>
      <c r="B25" s="1"/>
      <c r="C25" s="10" t="s">
        <v>44</v>
      </c>
      <c r="D25" s="2"/>
      <c r="E25" s="54"/>
      <c r="F25" s="57" t="b">
        <v>0</v>
      </c>
      <c r="G25" s="73" t="b">
        <v>0</v>
      </c>
      <c r="H25" s="75" t="b">
        <v>0</v>
      </c>
      <c r="I25" s="37"/>
      <c r="J25" s="17"/>
      <c r="K25" s="38"/>
      <c r="L25" s="35">
        <f t="shared" si="0"/>
        <v>0</v>
      </c>
      <c r="M25" s="59">
        <f t="shared" si="1"/>
        <v>0</v>
      </c>
      <c r="N25" s="44">
        <f t="shared" si="27"/>
        <v>0</v>
      </c>
      <c r="O25" s="35">
        <f t="shared" si="2"/>
        <v>0</v>
      </c>
      <c r="P25" s="59">
        <f t="shared" si="28"/>
        <v>0</v>
      </c>
      <c r="Q25" s="36">
        <f t="shared" si="84"/>
        <v>0</v>
      </c>
      <c r="R25" s="19">
        <f t="shared" si="29"/>
        <v>0</v>
      </c>
      <c r="S25" s="20">
        <f t="shared" si="30"/>
        <v>0</v>
      </c>
      <c r="T25" s="44">
        <f t="shared" si="31"/>
        <v>0</v>
      </c>
      <c r="U25" s="35">
        <f t="shared" si="32"/>
        <v>0</v>
      </c>
      <c r="V25" s="20">
        <f t="shared" si="33"/>
        <v>0</v>
      </c>
      <c r="W25" s="36">
        <f t="shared" si="34"/>
        <v>0</v>
      </c>
      <c r="X25" s="19">
        <f t="shared" si="35"/>
        <v>0</v>
      </c>
      <c r="Y25" s="20">
        <f t="shared" si="36"/>
        <v>0</v>
      </c>
      <c r="Z25" s="44">
        <f t="shared" si="37"/>
        <v>0</v>
      </c>
      <c r="AA25" s="35">
        <f t="shared" si="38"/>
        <v>0</v>
      </c>
      <c r="AB25" s="20">
        <f t="shared" si="39"/>
        <v>0</v>
      </c>
      <c r="AC25" s="36">
        <f t="shared" si="40"/>
        <v>0</v>
      </c>
      <c r="AD25" s="19">
        <f t="shared" si="41"/>
        <v>0</v>
      </c>
      <c r="AE25" s="20">
        <f t="shared" si="42"/>
        <v>0</v>
      </c>
      <c r="AF25" s="44">
        <f t="shared" si="43"/>
        <v>0</v>
      </c>
      <c r="AG25" s="47"/>
      <c r="AH25" s="38"/>
      <c r="AI25" s="4"/>
      <c r="AJ25" s="14"/>
      <c r="AK25" s="16">
        <f t="shared" si="44"/>
        <v>0</v>
      </c>
      <c r="AL25">
        <f t="shared" si="45"/>
        <v>0</v>
      </c>
      <c r="AM25">
        <f t="shared" si="46"/>
        <v>0</v>
      </c>
      <c r="AN25">
        <f t="shared" si="47"/>
        <v>0</v>
      </c>
      <c r="AO25">
        <f t="shared" si="48"/>
        <v>0</v>
      </c>
      <c r="AP25">
        <f t="shared" si="49"/>
        <v>0</v>
      </c>
      <c r="AQ25">
        <f t="shared" si="50"/>
        <v>0</v>
      </c>
      <c r="AR25">
        <f t="shared" si="51"/>
        <v>0</v>
      </c>
      <c r="AS25">
        <f t="shared" si="52"/>
        <v>0</v>
      </c>
      <c r="AT25">
        <f t="shared" si="53"/>
        <v>0</v>
      </c>
      <c r="AU25">
        <f t="shared" si="54"/>
        <v>0</v>
      </c>
      <c r="AV25" s="9">
        <f t="shared" si="55"/>
        <v>0</v>
      </c>
      <c r="AW25">
        <f t="shared" si="56"/>
        <v>0</v>
      </c>
      <c r="AX25">
        <f t="shared" si="57"/>
        <v>0</v>
      </c>
      <c r="AY25">
        <f t="shared" si="58"/>
        <v>0</v>
      </c>
      <c r="AZ25">
        <f t="shared" si="59"/>
        <v>0</v>
      </c>
      <c r="BA25">
        <f t="shared" si="60"/>
        <v>0</v>
      </c>
      <c r="BB25">
        <f t="shared" si="61"/>
        <v>0</v>
      </c>
      <c r="BC25">
        <f t="shared" si="62"/>
        <v>0</v>
      </c>
      <c r="BD25">
        <f t="shared" si="63"/>
        <v>0</v>
      </c>
      <c r="BE25">
        <f t="shared" si="64"/>
        <v>0</v>
      </c>
      <c r="BF25">
        <f t="shared" si="65"/>
        <v>0</v>
      </c>
      <c r="BG25">
        <f t="shared" si="66"/>
        <v>0</v>
      </c>
      <c r="BH25">
        <f t="shared" si="67"/>
        <v>0</v>
      </c>
      <c r="BI25">
        <f t="shared" si="68"/>
        <v>0</v>
      </c>
      <c r="BJ25">
        <f t="shared" si="69"/>
        <v>0</v>
      </c>
      <c r="BK25">
        <f t="shared" si="70"/>
        <v>0</v>
      </c>
      <c r="BL25">
        <f t="shared" si="71"/>
        <v>0</v>
      </c>
      <c r="BM25">
        <f t="shared" si="72"/>
        <v>0</v>
      </c>
      <c r="BN25">
        <f t="shared" si="73"/>
        <v>0</v>
      </c>
      <c r="BO25">
        <f t="shared" si="74"/>
        <v>0</v>
      </c>
      <c r="BP25">
        <f t="shared" si="75"/>
        <v>0</v>
      </c>
      <c r="BQ25">
        <f t="shared" si="76"/>
        <v>0</v>
      </c>
      <c r="BR25">
        <f t="shared" si="77"/>
        <v>0</v>
      </c>
      <c r="BS25">
        <f t="shared" si="78"/>
        <v>0</v>
      </c>
      <c r="BT25">
        <f t="shared" si="79"/>
        <v>0</v>
      </c>
      <c r="BU25">
        <f t="shared" si="80"/>
        <v>0</v>
      </c>
      <c r="BV25">
        <f t="shared" si="81"/>
        <v>0</v>
      </c>
      <c r="BW25">
        <f t="shared" si="82"/>
        <v>0</v>
      </c>
      <c r="BX25">
        <f t="shared" si="83"/>
        <v>0</v>
      </c>
    </row>
    <row r="26" spans="1:76" ht="15" thickBot="1" x14ac:dyDescent="0.4">
      <c r="A26" s="5"/>
      <c r="B26" s="1"/>
      <c r="C26" s="28" t="s">
        <v>44</v>
      </c>
      <c r="D26" s="2"/>
      <c r="E26" s="54"/>
      <c r="F26" s="57" t="b">
        <v>0</v>
      </c>
      <c r="G26" s="73" t="b">
        <v>0</v>
      </c>
      <c r="H26" s="75" t="b">
        <v>0</v>
      </c>
      <c r="I26" s="37"/>
      <c r="J26" s="17"/>
      <c r="K26" s="38"/>
      <c r="L26" s="35">
        <f t="shared" si="0"/>
        <v>0</v>
      </c>
      <c r="M26" s="59">
        <f t="shared" si="1"/>
        <v>0</v>
      </c>
      <c r="N26" s="44">
        <f t="shared" si="27"/>
        <v>0</v>
      </c>
      <c r="O26" s="35">
        <f t="shared" si="2"/>
        <v>0</v>
      </c>
      <c r="P26" s="59">
        <f t="shared" si="28"/>
        <v>0</v>
      </c>
      <c r="Q26" s="36">
        <f t="shared" si="84"/>
        <v>0</v>
      </c>
      <c r="R26" s="19">
        <f t="shared" si="29"/>
        <v>0</v>
      </c>
      <c r="S26" s="20">
        <f t="shared" si="30"/>
        <v>0</v>
      </c>
      <c r="T26" s="44">
        <f t="shared" si="31"/>
        <v>0</v>
      </c>
      <c r="U26" s="35">
        <f t="shared" si="32"/>
        <v>0</v>
      </c>
      <c r="V26" s="20">
        <f t="shared" si="33"/>
        <v>0</v>
      </c>
      <c r="W26" s="36">
        <f t="shared" si="34"/>
        <v>0</v>
      </c>
      <c r="X26" s="19">
        <f t="shared" si="35"/>
        <v>0</v>
      </c>
      <c r="Y26" s="20">
        <f t="shared" si="36"/>
        <v>0</v>
      </c>
      <c r="Z26" s="44">
        <f t="shared" si="37"/>
        <v>0</v>
      </c>
      <c r="AA26" s="35">
        <f t="shared" si="38"/>
        <v>0</v>
      </c>
      <c r="AB26" s="20">
        <f t="shared" si="39"/>
        <v>0</v>
      </c>
      <c r="AC26" s="36">
        <f t="shared" si="40"/>
        <v>0</v>
      </c>
      <c r="AD26" s="19">
        <f t="shared" si="41"/>
        <v>0</v>
      </c>
      <c r="AE26" s="20">
        <f t="shared" si="42"/>
        <v>0</v>
      </c>
      <c r="AF26" s="44">
        <f t="shared" si="43"/>
        <v>0</v>
      </c>
      <c r="AG26" s="47"/>
      <c r="AH26" s="38"/>
      <c r="AI26" s="32"/>
      <c r="AJ26" s="14"/>
      <c r="AK26" s="16">
        <f t="shared" si="44"/>
        <v>0</v>
      </c>
      <c r="AL26">
        <f t="shared" si="45"/>
        <v>0</v>
      </c>
      <c r="AM26">
        <f t="shared" si="46"/>
        <v>0</v>
      </c>
      <c r="AN26">
        <f t="shared" si="47"/>
        <v>0</v>
      </c>
      <c r="AO26">
        <f t="shared" si="48"/>
        <v>0</v>
      </c>
      <c r="AP26">
        <f t="shared" si="49"/>
        <v>0</v>
      </c>
      <c r="AQ26">
        <f t="shared" si="50"/>
        <v>0</v>
      </c>
      <c r="AR26">
        <f t="shared" si="51"/>
        <v>0</v>
      </c>
      <c r="AS26">
        <f t="shared" si="52"/>
        <v>0</v>
      </c>
      <c r="AT26">
        <f t="shared" si="53"/>
        <v>0</v>
      </c>
      <c r="AU26">
        <f t="shared" si="54"/>
        <v>0</v>
      </c>
      <c r="AV26" s="9">
        <f t="shared" si="55"/>
        <v>0</v>
      </c>
      <c r="AW26">
        <f t="shared" si="56"/>
        <v>0</v>
      </c>
      <c r="AX26">
        <f t="shared" si="57"/>
        <v>0</v>
      </c>
      <c r="AY26">
        <f t="shared" si="58"/>
        <v>0</v>
      </c>
      <c r="AZ26">
        <f t="shared" si="59"/>
        <v>0</v>
      </c>
      <c r="BA26">
        <f t="shared" si="60"/>
        <v>0</v>
      </c>
      <c r="BB26">
        <f t="shared" si="61"/>
        <v>0</v>
      </c>
      <c r="BC26">
        <f t="shared" si="62"/>
        <v>0</v>
      </c>
      <c r="BD26">
        <f t="shared" si="63"/>
        <v>0</v>
      </c>
      <c r="BE26">
        <f t="shared" si="64"/>
        <v>0</v>
      </c>
      <c r="BF26">
        <f t="shared" si="65"/>
        <v>0</v>
      </c>
      <c r="BG26">
        <f t="shared" si="66"/>
        <v>0</v>
      </c>
      <c r="BH26">
        <f t="shared" si="67"/>
        <v>0</v>
      </c>
      <c r="BI26">
        <f t="shared" si="68"/>
        <v>0</v>
      </c>
      <c r="BJ26">
        <f t="shared" si="69"/>
        <v>0</v>
      </c>
      <c r="BK26">
        <f t="shared" si="70"/>
        <v>0</v>
      </c>
      <c r="BL26">
        <f t="shared" si="71"/>
        <v>0</v>
      </c>
      <c r="BM26">
        <f t="shared" si="72"/>
        <v>0</v>
      </c>
      <c r="BN26">
        <f t="shared" si="73"/>
        <v>0</v>
      </c>
      <c r="BO26">
        <f t="shared" si="74"/>
        <v>0</v>
      </c>
      <c r="BP26">
        <f t="shared" si="75"/>
        <v>0</v>
      </c>
      <c r="BQ26">
        <f t="shared" si="76"/>
        <v>0</v>
      </c>
      <c r="BR26">
        <f t="shared" si="77"/>
        <v>0</v>
      </c>
      <c r="BS26">
        <f t="shared" si="78"/>
        <v>0</v>
      </c>
      <c r="BT26">
        <f t="shared" si="79"/>
        <v>0</v>
      </c>
      <c r="BU26">
        <f t="shared" si="80"/>
        <v>0</v>
      </c>
      <c r="BV26">
        <f t="shared" si="81"/>
        <v>0</v>
      </c>
      <c r="BW26">
        <f t="shared" si="82"/>
        <v>0</v>
      </c>
      <c r="BX26">
        <f t="shared" si="83"/>
        <v>0</v>
      </c>
    </row>
    <row r="27" spans="1:76" ht="15" thickBot="1" x14ac:dyDescent="0.4">
      <c r="A27" s="6"/>
      <c r="B27" s="7"/>
      <c r="C27" s="11" t="s">
        <v>44</v>
      </c>
      <c r="D27" s="8"/>
      <c r="E27" s="55"/>
      <c r="F27" s="58" t="b">
        <v>0</v>
      </c>
      <c r="G27" s="74" t="b">
        <v>0</v>
      </c>
      <c r="H27" s="75" t="b">
        <v>0</v>
      </c>
      <c r="I27" s="39"/>
      <c r="J27" s="40"/>
      <c r="K27" s="41"/>
      <c r="L27" s="67">
        <f t="shared" si="0"/>
        <v>0</v>
      </c>
      <c r="M27" s="68">
        <f t="shared" si="1"/>
        <v>0</v>
      </c>
      <c r="N27" s="69">
        <f t="shared" si="27"/>
        <v>0</v>
      </c>
      <c r="O27" s="67">
        <f t="shared" si="2"/>
        <v>0</v>
      </c>
      <c r="P27" s="68">
        <f t="shared" si="28"/>
        <v>0</v>
      </c>
      <c r="Q27" s="70">
        <f t="shared" si="84"/>
        <v>0</v>
      </c>
      <c r="R27" s="71">
        <f t="shared" si="29"/>
        <v>0</v>
      </c>
      <c r="S27" s="72">
        <f t="shared" si="30"/>
        <v>0</v>
      </c>
      <c r="T27" s="69">
        <f t="shared" si="31"/>
        <v>0</v>
      </c>
      <c r="U27" s="67">
        <f t="shared" si="32"/>
        <v>0</v>
      </c>
      <c r="V27" s="72">
        <f t="shared" si="33"/>
        <v>0</v>
      </c>
      <c r="W27" s="70">
        <f t="shared" si="34"/>
        <v>0</v>
      </c>
      <c r="X27" s="71">
        <f t="shared" si="35"/>
        <v>0</v>
      </c>
      <c r="Y27" s="72">
        <f t="shared" si="36"/>
        <v>0</v>
      </c>
      <c r="Z27" s="69">
        <f t="shared" si="37"/>
        <v>0</v>
      </c>
      <c r="AA27" s="67">
        <f t="shared" si="38"/>
        <v>0</v>
      </c>
      <c r="AB27" s="72">
        <f t="shared" si="39"/>
        <v>0</v>
      </c>
      <c r="AC27" s="70">
        <f t="shared" si="40"/>
        <v>0</v>
      </c>
      <c r="AD27" s="71">
        <f t="shared" si="41"/>
        <v>0</v>
      </c>
      <c r="AE27" s="72">
        <f t="shared" si="42"/>
        <v>0</v>
      </c>
      <c r="AF27" s="69">
        <f t="shared" si="43"/>
        <v>0</v>
      </c>
      <c r="AG27" s="48"/>
      <c r="AH27" s="41"/>
      <c r="AI27" s="4"/>
      <c r="AJ27" s="15"/>
      <c r="AK27" s="16">
        <f t="shared" si="44"/>
        <v>0</v>
      </c>
      <c r="AL27">
        <f t="shared" si="45"/>
        <v>0</v>
      </c>
      <c r="AM27">
        <f t="shared" si="46"/>
        <v>0</v>
      </c>
      <c r="AN27">
        <f t="shared" si="47"/>
        <v>0</v>
      </c>
      <c r="AO27">
        <f t="shared" si="48"/>
        <v>0</v>
      </c>
      <c r="AP27">
        <f t="shared" si="49"/>
        <v>0</v>
      </c>
      <c r="AQ27">
        <f t="shared" si="50"/>
        <v>0</v>
      </c>
      <c r="AR27">
        <f t="shared" si="51"/>
        <v>0</v>
      </c>
      <c r="AS27">
        <f t="shared" si="52"/>
        <v>0</v>
      </c>
      <c r="AT27">
        <f t="shared" si="53"/>
        <v>0</v>
      </c>
      <c r="AU27">
        <f t="shared" si="54"/>
        <v>0</v>
      </c>
      <c r="AV27" s="9">
        <f t="shared" si="55"/>
        <v>0</v>
      </c>
      <c r="AW27">
        <f t="shared" si="56"/>
        <v>0</v>
      </c>
      <c r="AX27">
        <f t="shared" si="57"/>
        <v>0</v>
      </c>
      <c r="AY27">
        <f t="shared" si="58"/>
        <v>0</v>
      </c>
      <c r="AZ27">
        <f t="shared" si="59"/>
        <v>0</v>
      </c>
      <c r="BA27">
        <f t="shared" si="60"/>
        <v>0</v>
      </c>
      <c r="BB27">
        <f t="shared" si="61"/>
        <v>0</v>
      </c>
      <c r="BC27">
        <f t="shared" si="62"/>
        <v>0</v>
      </c>
      <c r="BD27">
        <f t="shared" si="63"/>
        <v>0</v>
      </c>
      <c r="BE27">
        <f t="shared" si="64"/>
        <v>0</v>
      </c>
      <c r="BF27">
        <f t="shared" si="65"/>
        <v>0</v>
      </c>
      <c r="BG27">
        <f t="shared" si="66"/>
        <v>0</v>
      </c>
      <c r="BH27">
        <f t="shared" si="67"/>
        <v>0</v>
      </c>
      <c r="BI27">
        <f t="shared" si="68"/>
        <v>0</v>
      </c>
      <c r="BJ27">
        <f t="shared" si="69"/>
        <v>0</v>
      </c>
      <c r="BK27">
        <f t="shared" si="70"/>
        <v>0</v>
      </c>
      <c r="BL27">
        <f t="shared" si="71"/>
        <v>0</v>
      </c>
      <c r="BM27">
        <f t="shared" si="72"/>
        <v>0</v>
      </c>
      <c r="BN27">
        <f t="shared" si="73"/>
        <v>0</v>
      </c>
      <c r="BO27">
        <f t="shared" si="74"/>
        <v>0</v>
      </c>
      <c r="BP27">
        <f t="shared" si="75"/>
        <v>0</v>
      </c>
      <c r="BQ27">
        <f t="shared" si="76"/>
        <v>0</v>
      </c>
      <c r="BR27">
        <f t="shared" ref="BR27" si="85">BH27+BP27+BQ27*IF(AV27=100,40,80)</f>
        <v>0</v>
      </c>
      <c r="BS27">
        <f t="shared" si="78"/>
        <v>0</v>
      </c>
      <c r="BT27">
        <f t="shared" si="79"/>
        <v>0</v>
      </c>
      <c r="BU27">
        <f t="shared" si="80"/>
        <v>0</v>
      </c>
      <c r="BV27">
        <f t="shared" si="81"/>
        <v>0</v>
      </c>
      <c r="BW27">
        <f t="shared" si="82"/>
        <v>0</v>
      </c>
      <c r="BX27">
        <f t="shared" si="83"/>
        <v>0</v>
      </c>
    </row>
    <row r="28" spans="1:76" ht="15" thickBot="1" x14ac:dyDescent="0.4">
      <c r="AI28" s="142" t="s">
        <v>43</v>
      </c>
      <c r="AJ28" s="143"/>
      <c r="AK28" s="77">
        <f>SUM(AK8:AK27)</f>
        <v>0</v>
      </c>
    </row>
    <row r="29" spans="1:76" ht="14.5" customHeight="1" x14ac:dyDescent="0.35">
      <c r="B29" s="102" t="s">
        <v>25</v>
      </c>
      <c r="C29" s="103"/>
      <c r="D29" s="103"/>
      <c r="E29" s="104"/>
      <c r="F29" s="52"/>
      <c r="H29" s="168" t="s">
        <v>48</v>
      </c>
      <c r="I29" s="169"/>
      <c r="J29" s="169"/>
      <c r="K29" s="169"/>
      <c r="L29" s="169"/>
      <c r="M29" s="169"/>
      <c r="N29" s="169"/>
      <c r="O29" s="170"/>
      <c r="R29" s="102" t="s">
        <v>50</v>
      </c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4"/>
    </row>
    <row r="30" spans="1:76" ht="15" customHeight="1" thickBot="1" x14ac:dyDescent="0.4">
      <c r="B30" s="105"/>
      <c r="C30" s="106"/>
      <c r="D30" s="106"/>
      <c r="E30" s="107"/>
      <c r="F30" s="52"/>
      <c r="G30" s="49"/>
      <c r="H30" s="171"/>
      <c r="I30" s="172"/>
      <c r="J30" s="172"/>
      <c r="K30" s="172"/>
      <c r="L30" s="172"/>
      <c r="M30" s="172"/>
      <c r="N30" s="172"/>
      <c r="O30" s="173"/>
      <c r="Q30" s="51"/>
      <c r="R30" s="105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7"/>
    </row>
    <row r="31" spans="1:76" ht="15" thickTop="1" x14ac:dyDescent="0.35">
      <c r="B31" s="144"/>
      <c r="C31" s="145"/>
      <c r="D31" s="145"/>
      <c r="E31" s="146"/>
      <c r="F31" s="50"/>
      <c r="H31" s="153"/>
      <c r="I31" s="154"/>
      <c r="J31" s="154"/>
      <c r="K31" s="154"/>
      <c r="L31" s="154"/>
      <c r="M31" s="154"/>
      <c r="N31" s="154"/>
      <c r="O31" s="155"/>
      <c r="R31" s="108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10"/>
    </row>
    <row r="32" spans="1:76" x14ac:dyDescent="0.35">
      <c r="B32" s="147"/>
      <c r="C32" s="148"/>
      <c r="D32" s="148"/>
      <c r="E32" s="149"/>
      <c r="F32" s="50"/>
      <c r="H32" s="156"/>
      <c r="I32" s="157"/>
      <c r="J32" s="157"/>
      <c r="K32" s="157"/>
      <c r="L32" s="157"/>
      <c r="M32" s="157"/>
      <c r="N32" s="157"/>
      <c r="O32" s="158"/>
      <c r="R32" s="108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10"/>
    </row>
    <row r="33" spans="2:31" x14ac:dyDescent="0.35">
      <c r="B33" s="150"/>
      <c r="C33" s="151"/>
      <c r="D33" s="151"/>
      <c r="E33" s="152"/>
      <c r="F33" s="50"/>
      <c r="H33" s="156"/>
      <c r="I33" s="157"/>
      <c r="J33" s="157"/>
      <c r="K33" s="157"/>
      <c r="L33" s="157"/>
      <c r="M33" s="157"/>
      <c r="N33" s="157"/>
      <c r="O33" s="158"/>
      <c r="R33" s="108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10"/>
    </row>
    <row r="34" spans="2:31" x14ac:dyDescent="0.35">
      <c r="B34" s="147"/>
      <c r="C34" s="148"/>
      <c r="D34" s="148"/>
      <c r="E34" s="149"/>
      <c r="F34" s="50"/>
      <c r="H34" s="156"/>
      <c r="I34" s="157"/>
      <c r="J34" s="157"/>
      <c r="K34" s="157"/>
      <c r="L34" s="157"/>
      <c r="M34" s="157"/>
      <c r="N34" s="157"/>
      <c r="O34" s="158"/>
      <c r="R34" s="108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10"/>
    </row>
    <row r="35" spans="2:31" x14ac:dyDescent="0.35">
      <c r="B35" s="150"/>
      <c r="C35" s="151"/>
      <c r="D35" s="151"/>
      <c r="E35" s="152"/>
      <c r="F35" s="50"/>
      <c r="H35" s="156"/>
      <c r="I35" s="157"/>
      <c r="J35" s="157"/>
      <c r="K35" s="157"/>
      <c r="L35" s="157"/>
      <c r="M35" s="157"/>
      <c r="N35" s="157"/>
      <c r="O35" s="158"/>
      <c r="R35" s="108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10"/>
    </row>
    <row r="36" spans="2:31" x14ac:dyDescent="0.35">
      <c r="B36" s="147"/>
      <c r="C36" s="148"/>
      <c r="D36" s="148"/>
      <c r="E36" s="149"/>
      <c r="F36" s="50"/>
      <c r="H36" s="156"/>
      <c r="I36" s="157"/>
      <c r="J36" s="157"/>
      <c r="K36" s="157"/>
      <c r="L36" s="157"/>
      <c r="M36" s="157"/>
      <c r="N36" s="157"/>
      <c r="O36" s="158"/>
      <c r="R36" s="108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10"/>
    </row>
    <row r="37" spans="2:31" x14ac:dyDescent="0.35">
      <c r="B37" s="150"/>
      <c r="C37" s="151"/>
      <c r="D37" s="151"/>
      <c r="E37" s="152"/>
      <c r="F37" s="50"/>
      <c r="H37" s="156"/>
      <c r="I37" s="157"/>
      <c r="J37" s="157"/>
      <c r="K37" s="157"/>
      <c r="L37" s="157"/>
      <c r="M37" s="157"/>
      <c r="N37" s="157"/>
      <c r="O37" s="158"/>
      <c r="R37" s="108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10"/>
    </row>
    <row r="38" spans="2:31" x14ac:dyDescent="0.35">
      <c r="B38" s="147"/>
      <c r="C38" s="148"/>
      <c r="D38" s="148"/>
      <c r="E38" s="149"/>
      <c r="F38" s="50"/>
      <c r="H38" s="156"/>
      <c r="I38" s="157"/>
      <c r="J38" s="157"/>
      <c r="K38" s="157"/>
      <c r="L38" s="157"/>
      <c r="M38" s="157"/>
      <c r="N38" s="157"/>
      <c r="O38" s="158"/>
      <c r="R38" s="108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10"/>
    </row>
    <row r="39" spans="2:31" x14ac:dyDescent="0.35">
      <c r="B39" s="150"/>
      <c r="C39" s="151"/>
      <c r="D39" s="151"/>
      <c r="E39" s="152"/>
      <c r="F39" s="50"/>
      <c r="H39" s="156"/>
      <c r="I39" s="157"/>
      <c r="J39" s="157"/>
      <c r="K39" s="157"/>
      <c r="L39" s="157"/>
      <c r="M39" s="157"/>
      <c r="N39" s="157"/>
      <c r="O39" s="158"/>
      <c r="R39" s="108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10"/>
    </row>
    <row r="40" spans="2:31" ht="15" thickBot="1" x14ac:dyDescent="0.4">
      <c r="B40" s="159"/>
      <c r="C40" s="160"/>
      <c r="D40" s="160"/>
      <c r="E40" s="161"/>
      <c r="F40" s="50"/>
      <c r="H40" s="162"/>
      <c r="I40" s="163"/>
      <c r="J40" s="163"/>
      <c r="K40" s="163"/>
      <c r="L40" s="163"/>
      <c r="M40" s="163"/>
      <c r="N40" s="163"/>
      <c r="O40" s="164"/>
      <c r="R40" s="111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3"/>
    </row>
  </sheetData>
  <mergeCells count="42">
    <mergeCell ref="AD6:AF6"/>
    <mergeCell ref="AG6:AH6"/>
    <mergeCell ref="H29:O30"/>
    <mergeCell ref="O6:Q6"/>
    <mergeCell ref="R6:T6"/>
    <mergeCell ref="U6:W6"/>
    <mergeCell ref="X6:Z6"/>
    <mergeCell ref="AA6:AC6"/>
    <mergeCell ref="F6:H6"/>
    <mergeCell ref="F7:H7"/>
    <mergeCell ref="B37:E38"/>
    <mergeCell ref="B39:E40"/>
    <mergeCell ref="H35:O36"/>
    <mergeCell ref="H37:O38"/>
    <mergeCell ref="H39:O40"/>
    <mergeCell ref="B35:E36"/>
    <mergeCell ref="B31:E32"/>
    <mergeCell ref="B33:E34"/>
    <mergeCell ref="H31:O32"/>
    <mergeCell ref="H33:O34"/>
    <mergeCell ref="B29:E30"/>
    <mergeCell ref="AI1:AK1"/>
    <mergeCell ref="F5:O5"/>
    <mergeCell ref="R29:AE30"/>
    <mergeCell ref="R31:AE40"/>
    <mergeCell ref="A1:E3"/>
    <mergeCell ref="A4:E5"/>
    <mergeCell ref="F1:AH2"/>
    <mergeCell ref="P3:X3"/>
    <mergeCell ref="P4:X4"/>
    <mergeCell ref="P5:X5"/>
    <mergeCell ref="Y5:AH5"/>
    <mergeCell ref="F3:O3"/>
    <mergeCell ref="F4:O4"/>
    <mergeCell ref="I6:K6"/>
    <mergeCell ref="L6:N6"/>
    <mergeCell ref="AI28:AJ28"/>
    <mergeCell ref="Y3:AH4"/>
    <mergeCell ref="AI4:AK4"/>
    <mergeCell ref="AI3:AK3"/>
    <mergeCell ref="AI2:AK2"/>
    <mergeCell ref="AI5:AK5"/>
  </mergeCells>
  <phoneticPr fontId="4" type="noConversion"/>
  <dataValidations count="5">
    <dataValidation type="list" allowBlank="1" showInputMessage="1" showErrorMessage="1" errorTitle="Chyba" error="Zadali jste neplatnou kategorii" promptTitle="Vyberte prosím kategorii" sqref="B8:B27" xr:uid="{ACF2B21B-967C-4B22-B541-EC7787739439}">
      <formula1>"H12,D12,H14,D14,H16,D16,FIDE OPEN,Národní OPEN,Doprovod"</formula1>
    </dataValidation>
    <dataValidation type="list" allowBlank="1" showInputMessage="1" showErrorMessage="1" errorTitle="Chyba" error="Zadali jste neplatnou kategorii" promptTitle="Vyberte prosím kategorii" sqref="AJ8:AJ27" xr:uid="{C9275E9B-C0A2-4F9E-BC6E-7E6D744466FA}">
      <formula1>"0,200,550,800,1600"</formula1>
    </dataValidation>
    <dataValidation type="list" allowBlank="1" showInputMessage="1" showErrorMessage="1" errorTitle="Chyba" error="Zadali jste neplatnou kategorii" promptTitle="Vyberte prosím kategorii" sqref="AI8:AI27" xr:uid="{917289BA-1191-4BED-AB06-72F023CDB3B0}">
      <formula1>"Jednolůžkový pokoj,Dvoulůžkový pokoj,Třílůžkový pokoj,Čtyřlůžkový pokoj,Pětilůžkový pokoj"</formula1>
    </dataValidation>
    <dataValidation allowBlank="1" showInputMessage="1" showErrorMessage="1" errorTitle="Chyba" error="Zadali jste neplatnou kategorii" promptTitle="Vyberte prosím kategorii" sqref="G8:H27 F9:F27 AK8:AK28" xr:uid="{E1A2D017-E74F-4993-ABBD-1494DE35BB30}"/>
    <dataValidation type="list" allowBlank="1" showInputMessage="1" showErrorMessage="1" errorTitle="Chyba" error="Zadali jste neplatnou kategorii" promptTitle="Vyberte prosím kategorii" sqref="I8:AH27" xr:uid="{FDA5EE8A-A060-401C-BC19-BC877C62AA7E}">
      <formula1>"0,1"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78" r:id="rId4" name="Check Box 1454">
              <controlPr defaultSize="0" autoFill="0" autoLine="0" autoPict="0">
                <anchor moveWithCells="1">
                  <from>
                    <xdr:col>5</xdr:col>
                    <xdr:colOff>25400</xdr:colOff>
                    <xdr:row>6</xdr:row>
                    <xdr:rowOff>177800</xdr:rowOff>
                  </from>
                  <to>
                    <xdr:col>6</xdr:col>
                    <xdr:colOff>6350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5" name="Check Box 1456">
              <controlPr defaultSize="0" autoFill="0" autoLine="0" autoPict="0">
                <anchor moveWithCells="1">
                  <from>
                    <xdr:col>5</xdr:col>
                    <xdr:colOff>25400</xdr:colOff>
                    <xdr:row>8</xdr:row>
                    <xdr:rowOff>177800</xdr:rowOff>
                  </from>
                  <to>
                    <xdr:col>6</xdr:col>
                    <xdr:colOff>6350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6" name="Check Box 1458">
              <controlPr defaultSize="0" autoFill="0" autoLine="0" autoPict="0">
                <anchor moveWithCells="1">
                  <from>
                    <xdr:col>5</xdr:col>
                    <xdr:colOff>25400</xdr:colOff>
                    <xdr:row>7</xdr:row>
                    <xdr:rowOff>177800</xdr:rowOff>
                  </from>
                  <to>
                    <xdr:col>6</xdr:col>
                    <xdr:colOff>6350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7" name="Check Box 1459">
              <controlPr defaultSize="0" autoFill="0" autoLine="0" autoPict="0">
                <anchor moveWithCells="1">
                  <from>
                    <xdr:col>5</xdr:col>
                    <xdr:colOff>25400</xdr:colOff>
                    <xdr:row>9</xdr:row>
                    <xdr:rowOff>177800</xdr:rowOff>
                  </from>
                  <to>
                    <xdr:col>6</xdr:col>
                    <xdr:colOff>6350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8" name="Check Box 1460">
              <controlPr defaultSize="0" autoFill="0" autoLine="0" autoPict="0">
                <anchor moveWithCells="1">
                  <from>
                    <xdr:col>5</xdr:col>
                    <xdr:colOff>25400</xdr:colOff>
                    <xdr:row>10</xdr:row>
                    <xdr:rowOff>177800</xdr:rowOff>
                  </from>
                  <to>
                    <xdr:col>6</xdr:col>
                    <xdr:colOff>6350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9" name="Check Box 1461">
              <controlPr defaultSize="0" autoFill="0" autoLine="0" autoPict="0">
                <anchor moveWithCells="1">
                  <from>
                    <xdr:col>5</xdr:col>
                    <xdr:colOff>25400</xdr:colOff>
                    <xdr:row>11</xdr:row>
                    <xdr:rowOff>177800</xdr:rowOff>
                  </from>
                  <to>
                    <xdr:col>6</xdr:col>
                    <xdr:colOff>6350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10" name="Check Box 1462">
              <controlPr defaultSize="0" autoFill="0" autoLine="0" autoPict="0">
                <anchor moveWithCells="1">
                  <from>
                    <xdr:col>5</xdr:col>
                    <xdr:colOff>25400</xdr:colOff>
                    <xdr:row>12</xdr:row>
                    <xdr:rowOff>177800</xdr:rowOff>
                  </from>
                  <to>
                    <xdr:col>6</xdr:col>
                    <xdr:colOff>6350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11" name="Check Box 1463">
              <controlPr defaultSize="0" autoFill="0" autoLine="0" autoPict="0">
                <anchor moveWithCells="1">
                  <from>
                    <xdr:col>5</xdr:col>
                    <xdr:colOff>25400</xdr:colOff>
                    <xdr:row>13</xdr:row>
                    <xdr:rowOff>177800</xdr:rowOff>
                  </from>
                  <to>
                    <xdr:col>6</xdr:col>
                    <xdr:colOff>6350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12" name="Check Box 1464">
              <controlPr defaultSize="0" autoFill="0" autoLine="0" autoPict="0">
                <anchor moveWithCells="1">
                  <from>
                    <xdr:col>5</xdr:col>
                    <xdr:colOff>25400</xdr:colOff>
                    <xdr:row>14</xdr:row>
                    <xdr:rowOff>177800</xdr:rowOff>
                  </from>
                  <to>
                    <xdr:col>6</xdr:col>
                    <xdr:colOff>6350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13" name="Check Box 1466">
              <controlPr defaultSize="0" autoFill="0" autoLine="0" autoPict="0">
                <anchor moveWithCells="1">
                  <from>
                    <xdr:col>5</xdr:col>
                    <xdr:colOff>25400</xdr:colOff>
                    <xdr:row>16</xdr:row>
                    <xdr:rowOff>177800</xdr:rowOff>
                  </from>
                  <to>
                    <xdr:col>6</xdr:col>
                    <xdr:colOff>6350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14" name="Check Box 1468">
              <controlPr defaultSize="0" autoFill="0" autoLine="0" autoPict="0">
                <anchor moveWithCells="1">
                  <from>
                    <xdr:col>5</xdr:col>
                    <xdr:colOff>25400</xdr:colOff>
                    <xdr:row>15</xdr:row>
                    <xdr:rowOff>177800</xdr:rowOff>
                  </from>
                  <to>
                    <xdr:col>6</xdr:col>
                    <xdr:colOff>6350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15" name="Check Box 1469">
              <controlPr defaultSize="0" autoFill="0" autoLine="0" autoPict="0">
                <anchor moveWithCells="1">
                  <from>
                    <xdr:col>5</xdr:col>
                    <xdr:colOff>25400</xdr:colOff>
                    <xdr:row>17</xdr:row>
                    <xdr:rowOff>177800</xdr:rowOff>
                  </from>
                  <to>
                    <xdr:col>6</xdr:col>
                    <xdr:colOff>6350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16" name="Check Box 1470">
              <controlPr defaultSize="0" autoFill="0" autoLine="0" autoPict="0">
                <anchor moveWithCells="1">
                  <from>
                    <xdr:col>5</xdr:col>
                    <xdr:colOff>25400</xdr:colOff>
                    <xdr:row>18</xdr:row>
                    <xdr:rowOff>177800</xdr:rowOff>
                  </from>
                  <to>
                    <xdr:col>6</xdr:col>
                    <xdr:colOff>6350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17" name="Check Box 1473">
              <controlPr defaultSize="0" autoFill="0" autoLine="0" autoPict="0">
                <anchor moveWithCells="1">
                  <from>
                    <xdr:col>5</xdr:col>
                    <xdr:colOff>25400</xdr:colOff>
                    <xdr:row>19</xdr:row>
                    <xdr:rowOff>177800</xdr:rowOff>
                  </from>
                  <to>
                    <xdr:col>6</xdr:col>
                    <xdr:colOff>6350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18" name="Check Box 1474">
              <controlPr defaultSize="0" autoFill="0" autoLine="0" autoPict="0">
                <anchor moveWithCells="1">
                  <from>
                    <xdr:col>5</xdr:col>
                    <xdr:colOff>25400</xdr:colOff>
                    <xdr:row>20</xdr:row>
                    <xdr:rowOff>177800</xdr:rowOff>
                  </from>
                  <to>
                    <xdr:col>6</xdr:col>
                    <xdr:colOff>6350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19" name="Check Box 1475">
              <controlPr defaultSize="0" autoFill="0" autoLine="0" autoPict="0">
                <anchor moveWithCells="1">
                  <from>
                    <xdr:col>5</xdr:col>
                    <xdr:colOff>25400</xdr:colOff>
                    <xdr:row>21</xdr:row>
                    <xdr:rowOff>177800</xdr:rowOff>
                  </from>
                  <to>
                    <xdr:col>6</xdr:col>
                    <xdr:colOff>6350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20" name="Check Box 1476">
              <controlPr defaultSize="0" autoFill="0" autoLine="0" autoPict="0">
                <anchor moveWithCells="1">
                  <from>
                    <xdr:col>5</xdr:col>
                    <xdr:colOff>25400</xdr:colOff>
                    <xdr:row>22</xdr:row>
                    <xdr:rowOff>177800</xdr:rowOff>
                  </from>
                  <to>
                    <xdr:col>6</xdr:col>
                    <xdr:colOff>6350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21" name="Check Box 1477">
              <controlPr defaultSize="0" autoFill="0" autoLine="0" autoPict="0">
                <anchor moveWithCells="1">
                  <from>
                    <xdr:col>5</xdr:col>
                    <xdr:colOff>25400</xdr:colOff>
                    <xdr:row>23</xdr:row>
                    <xdr:rowOff>177800</xdr:rowOff>
                  </from>
                  <to>
                    <xdr:col>6</xdr:col>
                    <xdr:colOff>6350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22" name="Check Box 1478">
              <controlPr defaultSize="0" autoFill="0" autoLine="0" autoPict="0">
                <anchor moveWithCells="1">
                  <from>
                    <xdr:col>5</xdr:col>
                    <xdr:colOff>25400</xdr:colOff>
                    <xdr:row>24</xdr:row>
                    <xdr:rowOff>177800</xdr:rowOff>
                  </from>
                  <to>
                    <xdr:col>6</xdr:col>
                    <xdr:colOff>6350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23" name="Check Box 1479">
              <controlPr defaultSize="0" autoFill="0" autoLine="0" autoPict="0">
                <anchor moveWithCells="1">
                  <from>
                    <xdr:col>5</xdr:col>
                    <xdr:colOff>25400</xdr:colOff>
                    <xdr:row>25</xdr:row>
                    <xdr:rowOff>177800</xdr:rowOff>
                  </from>
                  <to>
                    <xdr:col>6</xdr:col>
                    <xdr:colOff>6350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24" name="Check Box 1480">
              <controlPr defaultSize="0" autoFill="0" autoLine="0" autoPict="0">
                <anchor moveWithCells="1">
                  <from>
                    <xdr:col>6</xdr:col>
                    <xdr:colOff>25400</xdr:colOff>
                    <xdr:row>7</xdr:row>
                    <xdr:rowOff>177800</xdr:rowOff>
                  </from>
                  <to>
                    <xdr:col>7</xdr:col>
                    <xdr:colOff>6350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25" name="Check Box 1481">
              <controlPr defaultSize="0" autoFill="0" autoLine="0" autoPict="0">
                <anchor moveWithCells="1">
                  <from>
                    <xdr:col>6</xdr:col>
                    <xdr:colOff>25400</xdr:colOff>
                    <xdr:row>8</xdr:row>
                    <xdr:rowOff>177800</xdr:rowOff>
                  </from>
                  <to>
                    <xdr:col>7</xdr:col>
                    <xdr:colOff>6350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26" name="Check Box 1482">
              <controlPr defaultSize="0" autoFill="0" autoLine="0" autoPict="0">
                <anchor moveWithCells="1">
                  <from>
                    <xdr:col>6</xdr:col>
                    <xdr:colOff>25400</xdr:colOff>
                    <xdr:row>9</xdr:row>
                    <xdr:rowOff>177800</xdr:rowOff>
                  </from>
                  <to>
                    <xdr:col>7</xdr:col>
                    <xdr:colOff>6350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27" name="Check Box 1483">
              <controlPr defaultSize="0" autoFill="0" autoLine="0" autoPict="0">
                <anchor moveWithCells="1">
                  <from>
                    <xdr:col>6</xdr:col>
                    <xdr:colOff>25400</xdr:colOff>
                    <xdr:row>11</xdr:row>
                    <xdr:rowOff>177800</xdr:rowOff>
                  </from>
                  <to>
                    <xdr:col>7</xdr:col>
                    <xdr:colOff>6350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28" name="Check Box 1484">
              <controlPr defaultSize="0" autoFill="0" autoLine="0" autoPict="0">
                <anchor moveWithCells="1">
                  <from>
                    <xdr:col>6</xdr:col>
                    <xdr:colOff>25400</xdr:colOff>
                    <xdr:row>10</xdr:row>
                    <xdr:rowOff>177800</xdr:rowOff>
                  </from>
                  <to>
                    <xdr:col>7</xdr:col>
                    <xdr:colOff>6350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29" name="Check Box 1485">
              <controlPr defaultSize="0" autoFill="0" autoLine="0" autoPict="0">
                <anchor moveWithCells="1">
                  <from>
                    <xdr:col>6</xdr:col>
                    <xdr:colOff>25400</xdr:colOff>
                    <xdr:row>12</xdr:row>
                    <xdr:rowOff>177800</xdr:rowOff>
                  </from>
                  <to>
                    <xdr:col>7</xdr:col>
                    <xdr:colOff>6350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30" name="Check Box 1486">
              <controlPr defaultSize="0" autoFill="0" autoLine="0" autoPict="0">
                <anchor moveWithCells="1">
                  <from>
                    <xdr:col>6</xdr:col>
                    <xdr:colOff>25400</xdr:colOff>
                    <xdr:row>13</xdr:row>
                    <xdr:rowOff>177800</xdr:rowOff>
                  </from>
                  <to>
                    <xdr:col>7</xdr:col>
                    <xdr:colOff>6350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31" name="Check Box 1487">
              <controlPr defaultSize="0" autoFill="0" autoLine="0" autoPict="0">
                <anchor moveWithCells="1">
                  <from>
                    <xdr:col>6</xdr:col>
                    <xdr:colOff>25400</xdr:colOff>
                    <xdr:row>14</xdr:row>
                    <xdr:rowOff>177800</xdr:rowOff>
                  </from>
                  <to>
                    <xdr:col>7</xdr:col>
                    <xdr:colOff>6350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32" name="Check Box 1488">
              <controlPr defaultSize="0" autoFill="0" autoLine="0" autoPict="0">
                <anchor moveWithCells="1">
                  <from>
                    <xdr:col>6</xdr:col>
                    <xdr:colOff>25400</xdr:colOff>
                    <xdr:row>15</xdr:row>
                    <xdr:rowOff>177800</xdr:rowOff>
                  </from>
                  <to>
                    <xdr:col>7</xdr:col>
                    <xdr:colOff>6350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33" name="Check Box 1489">
              <controlPr defaultSize="0" autoFill="0" autoLine="0" autoPict="0">
                <anchor moveWithCells="1">
                  <from>
                    <xdr:col>6</xdr:col>
                    <xdr:colOff>25400</xdr:colOff>
                    <xdr:row>16</xdr:row>
                    <xdr:rowOff>177800</xdr:rowOff>
                  </from>
                  <to>
                    <xdr:col>7</xdr:col>
                    <xdr:colOff>6350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34" name="Check Box 1490">
              <controlPr defaultSize="0" autoFill="0" autoLine="0" autoPict="0">
                <anchor moveWithCells="1">
                  <from>
                    <xdr:col>6</xdr:col>
                    <xdr:colOff>25400</xdr:colOff>
                    <xdr:row>17</xdr:row>
                    <xdr:rowOff>177800</xdr:rowOff>
                  </from>
                  <to>
                    <xdr:col>7</xdr:col>
                    <xdr:colOff>6350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35" name="Check Box 1491">
              <controlPr defaultSize="0" autoFill="0" autoLine="0" autoPict="0">
                <anchor moveWithCells="1">
                  <from>
                    <xdr:col>6</xdr:col>
                    <xdr:colOff>25400</xdr:colOff>
                    <xdr:row>18</xdr:row>
                    <xdr:rowOff>177800</xdr:rowOff>
                  </from>
                  <to>
                    <xdr:col>7</xdr:col>
                    <xdr:colOff>6350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36" name="Check Box 1492">
              <controlPr defaultSize="0" autoFill="0" autoLine="0" autoPict="0">
                <anchor moveWithCells="1">
                  <from>
                    <xdr:col>6</xdr:col>
                    <xdr:colOff>25400</xdr:colOff>
                    <xdr:row>19</xdr:row>
                    <xdr:rowOff>177800</xdr:rowOff>
                  </from>
                  <to>
                    <xdr:col>7</xdr:col>
                    <xdr:colOff>6350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37" name="Check Box 1493">
              <controlPr defaultSize="0" autoFill="0" autoLine="0" autoPict="0">
                <anchor moveWithCells="1">
                  <from>
                    <xdr:col>6</xdr:col>
                    <xdr:colOff>25400</xdr:colOff>
                    <xdr:row>20</xdr:row>
                    <xdr:rowOff>177800</xdr:rowOff>
                  </from>
                  <to>
                    <xdr:col>7</xdr:col>
                    <xdr:colOff>6350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38" name="Check Box 1494">
              <controlPr defaultSize="0" autoFill="0" autoLine="0" autoPict="0">
                <anchor moveWithCells="1">
                  <from>
                    <xdr:col>6</xdr:col>
                    <xdr:colOff>25400</xdr:colOff>
                    <xdr:row>21</xdr:row>
                    <xdr:rowOff>177800</xdr:rowOff>
                  </from>
                  <to>
                    <xdr:col>7</xdr:col>
                    <xdr:colOff>6350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39" name="Check Box 1495">
              <controlPr defaultSize="0" autoFill="0" autoLine="0" autoPict="0">
                <anchor moveWithCells="1">
                  <from>
                    <xdr:col>6</xdr:col>
                    <xdr:colOff>25400</xdr:colOff>
                    <xdr:row>22</xdr:row>
                    <xdr:rowOff>177800</xdr:rowOff>
                  </from>
                  <to>
                    <xdr:col>7</xdr:col>
                    <xdr:colOff>6350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40" name="Check Box 1496">
              <controlPr defaultSize="0" autoFill="0" autoLine="0" autoPict="0">
                <anchor moveWithCells="1">
                  <from>
                    <xdr:col>6</xdr:col>
                    <xdr:colOff>25400</xdr:colOff>
                    <xdr:row>23</xdr:row>
                    <xdr:rowOff>177800</xdr:rowOff>
                  </from>
                  <to>
                    <xdr:col>7</xdr:col>
                    <xdr:colOff>6350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41" name="Check Box 1497">
              <controlPr defaultSize="0" autoFill="0" autoLine="0" autoPict="0">
                <anchor moveWithCells="1">
                  <from>
                    <xdr:col>6</xdr:col>
                    <xdr:colOff>25400</xdr:colOff>
                    <xdr:row>24</xdr:row>
                    <xdr:rowOff>177800</xdr:rowOff>
                  </from>
                  <to>
                    <xdr:col>7</xdr:col>
                    <xdr:colOff>6350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42" name="Check Box 1498">
              <controlPr defaultSize="0" autoFill="0" autoLine="0" autoPict="0">
                <anchor moveWithCells="1">
                  <from>
                    <xdr:col>6</xdr:col>
                    <xdr:colOff>25400</xdr:colOff>
                    <xdr:row>25</xdr:row>
                    <xdr:rowOff>177800</xdr:rowOff>
                  </from>
                  <to>
                    <xdr:col>7</xdr:col>
                    <xdr:colOff>6350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43" name="Check Box 1499">
              <controlPr defaultSize="0" autoFill="0" autoLine="0" autoPict="0">
                <anchor moveWithCells="1">
                  <from>
                    <xdr:col>6</xdr:col>
                    <xdr:colOff>25400</xdr:colOff>
                    <xdr:row>6</xdr:row>
                    <xdr:rowOff>177800</xdr:rowOff>
                  </from>
                  <to>
                    <xdr:col>7</xdr:col>
                    <xdr:colOff>6350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44" name="Check Box 1500">
              <controlPr defaultSize="0" autoFill="0" autoLine="0" autoPict="0">
                <anchor moveWithCells="1">
                  <from>
                    <xdr:col>7</xdr:col>
                    <xdr:colOff>25400</xdr:colOff>
                    <xdr:row>8</xdr:row>
                    <xdr:rowOff>177800</xdr:rowOff>
                  </from>
                  <to>
                    <xdr:col>8</xdr:col>
                    <xdr:colOff>6350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45" name="Check Box 1501">
              <controlPr defaultSize="0" autoFill="0" autoLine="0" autoPict="0">
                <anchor moveWithCells="1">
                  <from>
                    <xdr:col>6</xdr:col>
                    <xdr:colOff>25400</xdr:colOff>
                    <xdr:row>6</xdr:row>
                    <xdr:rowOff>177800</xdr:rowOff>
                  </from>
                  <to>
                    <xdr:col>7</xdr:col>
                    <xdr:colOff>6350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46" name="Check Box 1502">
              <controlPr defaultSize="0" autoFill="0" autoLine="0" autoPict="0">
                <anchor moveWithCells="1">
                  <from>
                    <xdr:col>7</xdr:col>
                    <xdr:colOff>25400</xdr:colOff>
                    <xdr:row>6</xdr:row>
                    <xdr:rowOff>177800</xdr:rowOff>
                  </from>
                  <to>
                    <xdr:col>8</xdr:col>
                    <xdr:colOff>6350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47" name="Check Box 1503">
              <controlPr defaultSize="0" autoFill="0" autoLine="0" autoPict="0">
                <anchor moveWithCells="1">
                  <from>
                    <xdr:col>6</xdr:col>
                    <xdr:colOff>25400</xdr:colOff>
                    <xdr:row>7</xdr:row>
                    <xdr:rowOff>177800</xdr:rowOff>
                  </from>
                  <to>
                    <xdr:col>7</xdr:col>
                    <xdr:colOff>6350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48" name="Check Box 1504">
              <controlPr defaultSize="0" autoFill="0" autoLine="0" autoPict="0">
                <anchor moveWithCells="1">
                  <from>
                    <xdr:col>7</xdr:col>
                    <xdr:colOff>25400</xdr:colOff>
                    <xdr:row>7</xdr:row>
                    <xdr:rowOff>177800</xdr:rowOff>
                  </from>
                  <to>
                    <xdr:col>8</xdr:col>
                    <xdr:colOff>6350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49" name="Check Box 1505">
              <controlPr defaultSize="0" autoFill="0" autoLine="0" autoPict="0">
                <anchor moveWithCells="1">
                  <from>
                    <xdr:col>6</xdr:col>
                    <xdr:colOff>25400</xdr:colOff>
                    <xdr:row>10</xdr:row>
                    <xdr:rowOff>177800</xdr:rowOff>
                  </from>
                  <to>
                    <xdr:col>7</xdr:col>
                    <xdr:colOff>6350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50" name="Check Box 1506">
              <controlPr defaultSize="0" autoFill="0" autoLine="0" autoPict="0">
                <anchor moveWithCells="1">
                  <from>
                    <xdr:col>6</xdr:col>
                    <xdr:colOff>25400</xdr:colOff>
                    <xdr:row>11</xdr:row>
                    <xdr:rowOff>177800</xdr:rowOff>
                  </from>
                  <to>
                    <xdr:col>7</xdr:col>
                    <xdr:colOff>6350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51" name="Check Box 1507">
              <controlPr defaultSize="0" autoFill="0" autoLine="0" autoPict="0">
                <anchor moveWithCells="1">
                  <from>
                    <xdr:col>6</xdr:col>
                    <xdr:colOff>25400</xdr:colOff>
                    <xdr:row>9</xdr:row>
                    <xdr:rowOff>177800</xdr:rowOff>
                  </from>
                  <to>
                    <xdr:col>7</xdr:col>
                    <xdr:colOff>6350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52" name="Check Box 1508">
              <controlPr defaultSize="0" autoFill="0" autoLine="0" autoPict="0">
                <anchor moveWithCells="1">
                  <from>
                    <xdr:col>7</xdr:col>
                    <xdr:colOff>25400</xdr:colOff>
                    <xdr:row>11</xdr:row>
                    <xdr:rowOff>177800</xdr:rowOff>
                  </from>
                  <to>
                    <xdr:col>8</xdr:col>
                    <xdr:colOff>6350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53" name="Check Box 1509">
              <controlPr defaultSize="0" autoFill="0" autoLine="0" autoPict="0">
                <anchor moveWithCells="1">
                  <from>
                    <xdr:col>6</xdr:col>
                    <xdr:colOff>25400</xdr:colOff>
                    <xdr:row>9</xdr:row>
                    <xdr:rowOff>177800</xdr:rowOff>
                  </from>
                  <to>
                    <xdr:col>7</xdr:col>
                    <xdr:colOff>6350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54" name="Check Box 1510">
              <controlPr defaultSize="0" autoFill="0" autoLine="0" autoPict="0">
                <anchor moveWithCells="1">
                  <from>
                    <xdr:col>7</xdr:col>
                    <xdr:colOff>25400</xdr:colOff>
                    <xdr:row>9</xdr:row>
                    <xdr:rowOff>177800</xdr:rowOff>
                  </from>
                  <to>
                    <xdr:col>8</xdr:col>
                    <xdr:colOff>6350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55" name="Check Box 1511">
              <controlPr defaultSize="0" autoFill="0" autoLine="0" autoPict="0">
                <anchor moveWithCells="1">
                  <from>
                    <xdr:col>6</xdr:col>
                    <xdr:colOff>25400</xdr:colOff>
                    <xdr:row>10</xdr:row>
                    <xdr:rowOff>177800</xdr:rowOff>
                  </from>
                  <to>
                    <xdr:col>7</xdr:col>
                    <xdr:colOff>6350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56" name="Check Box 1512">
              <controlPr defaultSize="0" autoFill="0" autoLine="0" autoPict="0">
                <anchor moveWithCells="1">
                  <from>
                    <xdr:col>7</xdr:col>
                    <xdr:colOff>25400</xdr:colOff>
                    <xdr:row>10</xdr:row>
                    <xdr:rowOff>177800</xdr:rowOff>
                  </from>
                  <to>
                    <xdr:col>8</xdr:col>
                    <xdr:colOff>6350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57" name="Check Box 1513">
              <controlPr defaultSize="0" autoFill="0" autoLine="0" autoPict="0">
                <anchor moveWithCells="1">
                  <from>
                    <xdr:col>6</xdr:col>
                    <xdr:colOff>25400</xdr:colOff>
                    <xdr:row>13</xdr:row>
                    <xdr:rowOff>177800</xdr:rowOff>
                  </from>
                  <to>
                    <xdr:col>7</xdr:col>
                    <xdr:colOff>6350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58" name="Check Box 1514">
              <controlPr defaultSize="0" autoFill="0" autoLine="0" autoPict="0">
                <anchor moveWithCells="1">
                  <from>
                    <xdr:col>6</xdr:col>
                    <xdr:colOff>25400</xdr:colOff>
                    <xdr:row>14</xdr:row>
                    <xdr:rowOff>177800</xdr:rowOff>
                  </from>
                  <to>
                    <xdr:col>7</xdr:col>
                    <xdr:colOff>6350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59" name="Check Box 1515">
              <controlPr defaultSize="0" autoFill="0" autoLine="0" autoPict="0">
                <anchor moveWithCells="1">
                  <from>
                    <xdr:col>6</xdr:col>
                    <xdr:colOff>25400</xdr:colOff>
                    <xdr:row>12</xdr:row>
                    <xdr:rowOff>177800</xdr:rowOff>
                  </from>
                  <to>
                    <xdr:col>7</xdr:col>
                    <xdr:colOff>6350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60" name="Check Box 1516">
              <controlPr defaultSize="0" autoFill="0" autoLine="0" autoPict="0">
                <anchor moveWithCells="1">
                  <from>
                    <xdr:col>7</xdr:col>
                    <xdr:colOff>25400</xdr:colOff>
                    <xdr:row>14</xdr:row>
                    <xdr:rowOff>177800</xdr:rowOff>
                  </from>
                  <to>
                    <xdr:col>8</xdr:col>
                    <xdr:colOff>6350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61" name="Check Box 1517">
              <controlPr defaultSize="0" autoFill="0" autoLine="0" autoPict="0">
                <anchor moveWithCells="1">
                  <from>
                    <xdr:col>6</xdr:col>
                    <xdr:colOff>25400</xdr:colOff>
                    <xdr:row>12</xdr:row>
                    <xdr:rowOff>177800</xdr:rowOff>
                  </from>
                  <to>
                    <xdr:col>7</xdr:col>
                    <xdr:colOff>6350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62" name="Check Box 1518">
              <controlPr defaultSize="0" autoFill="0" autoLine="0" autoPict="0">
                <anchor moveWithCells="1">
                  <from>
                    <xdr:col>7</xdr:col>
                    <xdr:colOff>25400</xdr:colOff>
                    <xdr:row>12</xdr:row>
                    <xdr:rowOff>177800</xdr:rowOff>
                  </from>
                  <to>
                    <xdr:col>8</xdr:col>
                    <xdr:colOff>6350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63" name="Check Box 1519">
              <controlPr defaultSize="0" autoFill="0" autoLine="0" autoPict="0">
                <anchor moveWithCells="1">
                  <from>
                    <xdr:col>6</xdr:col>
                    <xdr:colOff>25400</xdr:colOff>
                    <xdr:row>13</xdr:row>
                    <xdr:rowOff>177800</xdr:rowOff>
                  </from>
                  <to>
                    <xdr:col>7</xdr:col>
                    <xdr:colOff>6350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64" name="Check Box 1520">
              <controlPr defaultSize="0" autoFill="0" autoLine="0" autoPict="0">
                <anchor moveWithCells="1">
                  <from>
                    <xdr:col>7</xdr:col>
                    <xdr:colOff>25400</xdr:colOff>
                    <xdr:row>13</xdr:row>
                    <xdr:rowOff>177800</xdr:rowOff>
                  </from>
                  <to>
                    <xdr:col>8</xdr:col>
                    <xdr:colOff>6350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65" name="Check Box 1521">
              <controlPr defaultSize="0" autoFill="0" autoLine="0" autoPict="0">
                <anchor moveWithCells="1">
                  <from>
                    <xdr:col>6</xdr:col>
                    <xdr:colOff>25400</xdr:colOff>
                    <xdr:row>16</xdr:row>
                    <xdr:rowOff>177800</xdr:rowOff>
                  </from>
                  <to>
                    <xdr:col>7</xdr:col>
                    <xdr:colOff>6350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66" name="Check Box 1522">
              <controlPr defaultSize="0" autoFill="0" autoLine="0" autoPict="0">
                <anchor moveWithCells="1">
                  <from>
                    <xdr:col>6</xdr:col>
                    <xdr:colOff>25400</xdr:colOff>
                    <xdr:row>17</xdr:row>
                    <xdr:rowOff>177800</xdr:rowOff>
                  </from>
                  <to>
                    <xdr:col>7</xdr:col>
                    <xdr:colOff>6350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67" name="Check Box 1523">
              <controlPr defaultSize="0" autoFill="0" autoLine="0" autoPict="0">
                <anchor moveWithCells="1">
                  <from>
                    <xdr:col>6</xdr:col>
                    <xdr:colOff>25400</xdr:colOff>
                    <xdr:row>15</xdr:row>
                    <xdr:rowOff>177800</xdr:rowOff>
                  </from>
                  <to>
                    <xdr:col>7</xdr:col>
                    <xdr:colOff>6350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68" name="Check Box 1524">
              <controlPr defaultSize="0" autoFill="0" autoLine="0" autoPict="0">
                <anchor moveWithCells="1">
                  <from>
                    <xdr:col>7</xdr:col>
                    <xdr:colOff>25400</xdr:colOff>
                    <xdr:row>17</xdr:row>
                    <xdr:rowOff>177800</xdr:rowOff>
                  </from>
                  <to>
                    <xdr:col>8</xdr:col>
                    <xdr:colOff>6350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69" name="Check Box 1525">
              <controlPr defaultSize="0" autoFill="0" autoLine="0" autoPict="0">
                <anchor moveWithCells="1">
                  <from>
                    <xdr:col>6</xdr:col>
                    <xdr:colOff>25400</xdr:colOff>
                    <xdr:row>15</xdr:row>
                    <xdr:rowOff>177800</xdr:rowOff>
                  </from>
                  <to>
                    <xdr:col>7</xdr:col>
                    <xdr:colOff>6350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70" name="Check Box 1526">
              <controlPr defaultSize="0" autoFill="0" autoLine="0" autoPict="0">
                <anchor moveWithCells="1">
                  <from>
                    <xdr:col>7</xdr:col>
                    <xdr:colOff>25400</xdr:colOff>
                    <xdr:row>15</xdr:row>
                    <xdr:rowOff>177800</xdr:rowOff>
                  </from>
                  <to>
                    <xdr:col>8</xdr:col>
                    <xdr:colOff>6350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71" name="Check Box 1527">
              <controlPr defaultSize="0" autoFill="0" autoLine="0" autoPict="0">
                <anchor moveWithCells="1">
                  <from>
                    <xdr:col>6</xdr:col>
                    <xdr:colOff>25400</xdr:colOff>
                    <xdr:row>16</xdr:row>
                    <xdr:rowOff>177800</xdr:rowOff>
                  </from>
                  <to>
                    <xdr:col>7</xdr:col>
                    <xdr:colOff>6350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72" name="Check Box 1528">
              <controlPr defaultSize="0" autoFill="0" autoLine="0" autoPict="0">
                <anchor moveWithCells="1">
                  <from>
                    <xdr:col>7</xdr:col>
                    <xdr:colOff>25400</xdr:colOff>
                    <xdr:row>16</xdr:row>
                    <xdr:rowOff>177800</xdr:rowOff>
                  </from>
                  <to>
                    <xdr:col>8</xdr:col>
                    <xdr:colOff>6350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73" name="Check Box 1529">
              <controlPr defaultSize="0" autoFill="0" autoLine="0" autoPict="0">
                <anchor moveWithCells="1">
                  <from>
                    <xdr:col>6</xdr:col>
                    <xdr:colOff>25400</xdr:colOff>
                    <xdr:row>19</xdr:row>
                    <xdr:rowOff>177800</xdr:rowOff>
                  </from>
                  <to>
                    <xdr:col>7</xdr:col>
                    <xdr:colOff>6350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74" name="Check Box 1530">
              <controlPr defaultSize="0" autoFill="0" autoLine="0" autoPict="0">
                <anchor moveWithCells="1">
                  <from>
                    <xdr:col>6</xdr:col>
                    <xdr:colOff>25400</xdr:colOff>
                    <xdr:row>20</xdr:row>
                    <xdr:rowOff>177800</xdr:rowOff>
                  </from>
                  <to>
                    <xdr:col>7</xdr:col>
                    <xdr:colOff>6350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75" name="Check Box 1531">
              <controlPr defaultSize="0" autoFill="0" autoLine="0" autoPict="0">
                <anchor moveWithCells="1">
                  <from>
                    <xdr:col>6</xdr:col>
                    <xdr:colOff>25400</xdr:colOff>
                    <xdr:row>18</xdr:row>
                    <xdr:rowOff>177800</xdr:rowOff>
                  </from>
                  <to>
                    <xdr:col>7</xdr:col>
                    <xdr:colOff>6350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76" name="Check Box 1532">
              <controlPr defaultSize="0" autoFill="0" autoLine="0" autoPict="0">
                <anchor moveWithCells="1">
                  <from>
                    <xdr:col>7</xdr:col>
                    <xdr:colOff>25400</xdr:colOff>
                    <xdr:row>20</xdr:row>
                    <xdr:rowOff>177800</xdr:rowOff>
                  </from>
                  <to>
                    <xdr:col>8</xdr:col>
                    <xdr:colOff>6350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77" name="Check Box 1533">
              <controlPr defaultSize="0" autoFill="0" autoLine="0" autoPict="0">
                <anchor moveWithCells="1">
                  <from>
                    <xdr:col>6</xdr:col>
                    <xdr:colOff>25400</xdr:colOff>
                    <xdr:row>18</xdr:row>
                    <xdr:rowOff>177800</xdr:rowOff>
                  </from>
                  <to>
                    <xdr:col>7</xdr:col>
                    <xdr:colOff>6350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78" name="Check Box 1534">
              <controlPr defaultSize="0" autoFill="0" autoLine="0" autoPict="0">
                <anchor moveWithCells="1">
                  <from>
                    <xdr:col>7</xdr:col>
                    <xdr:colOff>25400</xdr:colOff>
                    <xdr:row>18</xdr:row>
                    <xdr:rowOff>177800</xdr:rowOff>
                  </from>
                  <to>
                    <xdr:col>8</xdr:col>
                    <xdr:colOff>6350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79" name="Check Box 1535">
              <controlPr defaultSize="0" autoFill="0" autoLine="0" autoPict="0">
                <anchor moveWithCells="1">
                  <from>
                    <xdr:col>6</xdr:col>
                    <xdr:colOff>25400</xdr:colOff>
                    <xdr:row>19</xdr:row>
                    <xdr:rowOff>177800</xdr:rowOff>
                  </from>
                  <to>
                    <xdr:col>7</xdr:col>
                    <xdr:colOff>6350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80" name="Check Box 1536">
              <controlPr defaultSize="0" autoFill="0" autoLine="0" autoPict="0">
                <anchor moveWithCells="1">
                  <from>
                    <xdr:col>7</xdr:col>
                    <xdr:colOff>25400</xdr:colOff>
                    <xdr:row>19</xdr:row>
                    <xdr:rowOff>177800</xdr:rowOff>
                  </from>
                  <to>
                    <xdr:col>8</xdr:col>
                    <xdr:colOff>6350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81" name="Check Box 1537">
              <controlPr defaultSize="0" autoFill="0" autoLine="0" autoPict="0">
                <anchor moveWithCells="1">
                  <from>
                    <xdr:col>6</xdr:col>
                    <xdr:colOff>25400</xdr:colOff>
                    <xdr:row>22</xdr:row>
                    <xdr:rowOff>177800</xdr:rowOff>
                  </from>
                  <to>
                    <xdr:col>7</xdr:col>
                    <xdr:colOff>6350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82" name="Check Box 1538">
              <controlPr defaultSize="0" autoFill="0" autoLine="0" autoPict="0">
                <anchor moveWithCells="1">
                  <from>
                    <xdr:col>6</xdr:col>
                    <xdr:colOff>25400</xdr:colOff>
                    <xdr:row>23</xdr:row>
                    <xdr:rowOff>177800</xdr:rowOff>
                  </from>
                  <to>
                    <xdr:col>7</xdr:col>
                    <xdr:colOff>6350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83" name="Check Box 1539">
              <controlPr defaultSize="0" autoFill="0" autoLine="0" autoPict="0">
                <anchor moveWithCells="1">
                  <from>
                    <xdr:col>6</xdr:col>
                    <xdr:colOff>25400</xdr:colOff>
                    <xdr:row>21</xdr:row>
                    <xdr:rowOff>177800</xdr:rowOff>
                  </from>
                  <to>
                    <xdr:col>7</xdr:col>
                    <xdr:colOff>6350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84" name="Check Box 1540">
              <controlPr defaultSize="0" autoFill="0" autoLine="0" autoPict="0">
                <anchor moveWithCells="1">
                  <from>
                    <xdr:col>7</xdr:col>
                    <xdr:colOff>25400</xdr:colOff>
                    <xdr:row>23</xdr:row>
                    <xdr:rowOff>177800</xdr:rowOff>
                  </from>
                  <to>
                    <xdr:col>8</xdr:col>
                    <xdr:colOff>6350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85" name="Check Box 1541">
              <controlPr defaultSize="0" autoFill="0" autoLine="0" autoPict="0">
                <anchor moveWithCells="1">
                  <from>
                    <xdr:col>6</xdr:col>
                    <xdr:colOff>25400</xdr:colOff>
                    <xdr:row>21</xdr:row>
                    <xdr:rowOff>177800</xdr:rowOff>
                  </from>
                  <to>
                    <xdr:col>7</xdr:col>
                    <xdr:colOff>6350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86" name="Check Box 1542">
              <controlPr defaultSize="0" autoFill="0" autoLine="0" autoPict="0">
                <anchor moveWithCells="1">
                  <from>
                    <xdr:col>7</xdr:col>
                    <xdr:colOff>25400</xdr:colOff>
                    <xdr:row>21</xdr:row>
                    <xdr:rowOff>177800</xdr:rowOff>
                  </from>
                  <to>
                    <xdr:col>8</xdr:col>
                    <xdr:colOff>6350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87" name="Check Box 1543">
              <controlPr defaultSize="0" autoFill="0" autoLine="0" autoPict="0">
                <anchor moveWithCells="1">
                  <from>
                    <xdr:col>6</xdr:col>
                    <xdr:colOff>25400</xdr:colOff>
                    <xdr:row>22</xdr:row>
                    <xdr:rowOff>177800</xdr:rowOff>
                  </from>
                  <to>
                    <xdr:col>7</xdr:col>
                    <xdr:colOff>6350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88" name="Check Box 1544">
              <controlPr defaultSize="0" autoFill="0" autoLine="0" autoPict="0">
                <anchor moveWithCells="1">
                  <from>
                    <xdr:col>7</xdr:col>
                    <xdr:colOff>25400</xdr:colOff>
                    <xdr:row>22</xdr:row>
                    <xdr:rowOff>177800</xdr:rowOff>
                  </from>
                  <to>
                    <xdr:col>8</xdr:col>
                    <xdr:colOff>6350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89" name="Check Box 1545">
              <controlPr defaultSize="0" autoFill="0" autoLine="0" autoPict="0">
                <anchor moveWithCells="1">
                  <from>
                    <xdr:col>6</xdr:col>
                    <xdr:colOff>25400</xdr:colOff>
                    <xdr:row>24</xdr:row>
                    <xdr:rowOff>177800</xdr:rowOff>
                  </from>
                  <to>
                    <xdr:col>7</xdr:col>
                    <xdr:colOff>6350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90" name="Check Box 1546">
              <controlPr defaultSize="0" autoFill="0" autoLine="0" autoPict="0">
                <anchor moveWithCells="1">
                  <from>
                    <xdr:col>6</xdr:col>
                    <xdr:colOff>25400</xdr:colOff>
                    <xdr:row>24</xdr:row>
                    <xdr:rowOff>177800</xdr:rowOff>
                  </from>
                  <to>
                    <xdr:col>7</xdr:col>
                    <xdr:colOff>6350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91" name="Check Box 1547">
              <controlPr defaultSize="0" autoFill="0" autoLine="0" autoPict="0">
                <anchor moveWithCells="1">
                  <from>
                    <xdr:col>7</xdr:col>
                    <xdr:colOff>25400</xdr:colOff>
                    <xdr:row>24</xdr:row>
                    <xdr:rowOff>177800</xdr:rowOff>
                  </from>
                  <to>
                    <xdr:col>8</xdr:col>
                    <xdr:colOff>6350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92" name="Check Box 1548">
              <controlPr defaultSize="0" autoFill="0" autoLine="0" autoPict="0">
                <anchor moveWithCells="1">
                  <from>
                    <xdr:col>6</xdr:col>
                    <xdr:colOff>25400</xdr:colOff>
                    <xdr:row>25</xdr:row>
                    <xdr:rowOff>177800</xdr:rowOff>
                  </from>
                  <to>
                    <xdr:col>7</xdr:col>
                    <xdr:colOff>6350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93" name="Check Box 1549">
              <controlPr defaultSize="0" autoFill="0" autoLine="0" autoPict="0">
                <anchor moveWithCells="1">
                  <from>
                    <xdr:col>6</xdr:col>
                    <xdr:colOff>25400</xdr:colOff>
                    <xdr:row>25</xdr:row>
                    <xdr:rowOff>177800</xdr:rowOff>
                  </from>
                  <to>
                    <xdr:col>7</xdr:col>
                    <xdr:colOff>6350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94" name="Check Box 1550">
              <controlPr defaultSize="0" autoFill="0" autoLine="0" autoPict="0">
                <anchor moveWithCells="1">
                  <from>
                    <xdr:col>7</xdr:col>
                    <xdr:colOff>25400</xdr:colOff>
                    <xdr:row>25</xdr:row>
                    <xdr:rowOff>177800</xdr:rowOff>
                  </from>
                  <to>
                    <xdr:col>8</xdr:col>
                    <xdr:colOff>6350</xdr:colOff>
                    <xdr:row>27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Štich</dc:creator>
  <cp:lastModifiedBy>Jan Štich</cp:lastModifiedBy>
  <cp:lastPrinted>2022-09-15T21:52:28Z</cp:lastPrinted>
  <dcterms:created xsi:type="dcterms:W3CDTF">2022-09-15T17:06:09Z</dcterms:created>
  <dcterms:modified xsi:type="dcterms:W3CDTF">2022-09-19T20:44:00Z</dcterms:modified>
</cp:coreProperties>
</file>